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5_Д_Н\Розпорядження 2025\Проєкти док\"/>
    </mc:Choice>
  </mc:AlternateContent>
  <bookViews>
    <workbookView xWindow="450" yWindow="-75" windowWidth="2100" windowHeight="1185" activeTab="2"/>
  </bookViews>
  <sheets>
    <sheet name="дод1" sheetId="7" r:id="rId1"/>
    <sheet name="дод2" sheetId="1" r:id="rId2"/>
    <sheet name="дод3" sheetId="9" r:id="rId3"/>
  </sheets>
  <definedNames>
    <definedName name="_xlnm.Print_Area" localSheetId="1">дод2!$A$1:$P$52</definedName>
  </definedNames>
  <calcPr calcId="162913"/>
</workbook>
</file>

<file path=xl/calcChain.xml><?xml version="1.0" encoding="utf-8"?>
<calcChain xmlns="http://schemas.openxmlformats.org/spreadsheetml/2006/main">
  <c r="P37" i="1" l="1"/>
  <c r="C19" i="7"/>
  <c r="G45" i="9"/>
  <c r="G44" i="9"/>
  <c r="G43" i="9"/>
  <c r="G42" i="9"/>
  <c r="G41" i="9"/>
  <c r="G40" i="9"/>
  <c r="G39" i="9"/>
  <c r="G38" i="9"/>
  <c r="J37" i="9"/>
  <c r="I37" i="9"/>
  <c r="G37" i="9" s="1"/>
  <c r="H37" i="9"/>
  <c r="G36" i="9"/>
  <c r="G35" i="9"/>
  <c r="J34" i="9"/>
  <c r="I34" i="9"/>
  <c r="H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J20" i="9"/>
  <c r="I20" i="9"/>
  <c r="H20" i="9"/>
  <c r="H46" i="9" s="1"/>
  <c r="G19" i="9"/>
  <c r="G18" i="9"/>
  <c r="G17" i="9"/>
  <c r="G16" i="9"/>
  <c r="G15" i="9"/>
  <c r="G14" i="9"/>
  <c r="J13" i="9"/>
  <c r="I13" i="9"/>
  <c r="H13" i="9"/>
  <c r="J46" i="9" l="1"/>
  <c r="I46" i="9"/>
  <c r="G46" i="9" s="1"/>
  <c r="G34" i="9"/>
  <c r="G13" i="9"/>
  <c r="G20" i="9"/>
  <c r="L36" i="1" l="1"/>
  <c r="M36" i="1"/>
  <c r="N36" i="1"/>
  <c r="O36" i="1"/>
  <c r="O35" i="1" s="1"/>
  <c r="K36" i="1"/>
  <c r="K35" i="1" s="1"/>
  <c r="F36" i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8" i="7"/>
  <c r="C17" i="7"/>
  <c r="F16" i="7"/>
  <c r="F15" i="7" s="1"/>
  <c r="F20" i="7" s="1"/>
  <c r="E16" i="7"/>
  <c r="E15" i="7" s="1"/>
  <c r="E20" i="7" s="1"/>
  <c r="D16" i="7"/>
  <c r="C22" i="7" l="1"/>
  <c r="C27" i="7" s="1"/>
  <c r="C23" i="7"/>
  <c r="C16" i="7"/>
  <c r="D15" i="7"/>
  <c r="D20" i="7" s="1"/>
  <c r="E27" i="7"/>
  <c r="C15" i="7" l="1"/>
  <c r="C20" i="7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6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5" i="1"/>
  <c r="J39" i="1"/>
  <c r="E39" i="1"/>
  <c r="E17" i="1"/>
  <c r="P39" i="1" l="1"/>
  <c r="P29" i="1"/>
  <c r="P27" i="1"/>
  <c r="P18" i="1"/>
  <c r="P17" i="1"/>
  <c r="P20" i="1"/>
  <c r="P19" i="1"/>
  <c r="K15" i="1"/>
  <c r="O15" i="1"/>
  <c r="J15" i="1" s="1"/>
  <c r="J44" i="1"/>
  <c r="E44" i="1"/>
  <c r="O42" i="1"/>
  <c r="K42" i="1"/>
  <c r="P44" i="1" l="1"/>
  <c r="K41" i="1" l="1"/>
  <c r="F42" i="1"/>
  <c r="O41" i="1"/>
  <c r="N42" i="1"/>
  <c r="N41" i="1" s="1"/>
  <c r="M42" i="1"/>
  <c r="M41" i="1" s="1"/>
  <c r="L42" i="1"/>
  <c r="L41" i="1" s="1"/>
  <c r="G42" i="1"/>
  <c r="H42" i="1"/>
  <c r="I42" i="1"/>
  <c r="J43" i="1"/>
  <c r="E43" i="1"/>
  <c r="H15" i="1"/>
  <c r="I15" i="1"/>
  <c r="J23" i="1"/>
  <c r="J16" i="1"/>
  <c r="E23" i="1"/>
  <c r="E42" i="1" l="1"/>
  <c r="P43" i="1"/>
  <c r="J41" i="1"/>
  <c r="E16" i="1"/>
  <c r="P16" i="1" s="1"/>
  <c r="F15" i="1"/>
  <c r="E15" i="1" s="1"/>
  <c r="P15" i="1" s="1"/>
  <c r="P23" i="1"/>
  <c r="J26" i="1"/>
  <c r="E26" i="1"/>
  <c r="P26" i="1" l="1"/>
  <c r="J42" i="1"/>
  <c r="J46" i="1"/>
  <c r="J47" i="1"/>
  <c r="M35" i="1"/>
  <c r="N35" i="1"/>
  <c r="I35" i="1"/>
  <c r="G35" i="1"/>
  <c r="H35" i="1"/>
  <c r="O24" i="1"/>
  <c r="N24" i="1"/>
  <c r="M24" i="1"/>
  <c r="L24" i="1"/>
  <c r="L48" i="1" s="1"/>
  <c r="K24" i="1"/>
  <c r="K48" i="1" s="1"/>
  <c r="G24" i="1"/>
  <c r="H24" i="1"/>
  <c r="I24" i="1"/>
  <c r="F24" i="1"/>
  <c r="E28" i="1"/>
  <c r="E34" i="1"/>
  <c r="E40" i="1"/>
  <c r="J34" i="1"/>
  <c r="J40" i="1"/>
  <c r="E47" i="1"/>
  <c r="M48" i="1" l="1"/>
  <c r="O48" i="1"/>
  <c r="N48" i="1"/>
  <c r="P40" i="1"/>
  <c r="P47" i="1"/>
  <c r="J24" i="1"/>
  <c r="P28" i="1"/>
  <c r="P34" i="1"/>
  <c r="J36" i="1"/>
  <c r="E36" i="1"/>
  <c r="E35" i="1"/>
  <c r="J25" i="1"/>
  <c r="E24" i="1"/>
  <c r="G41" i="1"/>
  <c r="G48" i="1" s="1"/>
  <c r="F41" i="1"/>
  <c r="F48" i="1" s="1"/>
  <c r="H41" i="1"/>
  <c r="H48" i="1" s="1"/>
  <c r="E45" i="1"/>
  <c r="E46" i="1"/>
  <c r="P24" i="1" l="1"/>
  <c r="P36" i="1"/>
  <c r="I41" i="1"/>
  <c r="I48" i="1" s="1"/>
  <c r="E48" i="1" s="1"/>
  <c r="P48" i="1" s="1"/>
  <c r="P25" i="1"/>
  <c r="E41" i="1" l="1"/>
  <c r="P41" i="1" s="1"/>
  <c r="P46" i="1"/>
  <c r="P45" i="1" l="1"/>
  <c r="P42" i="1"/>
</calcChain>
</file>

<file path=xl/sharedStrings.xml><?xml version="1.0" encoding="utf-8"?>
<sst xmlns="http://schemas.openxmlformats.org/spreadsheetml/2006/main" count="333" uniqueCount="175">
  <si>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</si>
  <si>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</si>
  <si>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</si>
  <si>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</si>
  <si>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</si>
  <si>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</si>
  <si>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</si>
  <si>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</si>
  <si>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</si>
  <si>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</si>
  <si>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</si>
  <si>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</si>
  <si>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</si>
  <si>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</si>
  <si>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</si>
  <si>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</si>
  <si>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</si>
  <si>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</si>
  <si>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</si>
  <si>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</si>
  <si>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</si>
  <si>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</si>
  <si>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</si>
  <si>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</si>
  <si>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</si>
  <si>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</si>
  <si>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</si>
  <si>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</si>
  <si>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</si>
  <si>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</si>
  <si>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</si>
  <si>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</si>
  <si>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</si>
  <si>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</si>
  <si>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</si>
  <si>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</si>
  <si>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</si>
  <si>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</si>
  <si>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</si>
  <si>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</si>
  <si>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</si>
  <si>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</si>
  <si>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</si>
  <si>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</si>
  <si>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</si>
  <si>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</si>
  <si>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</si>
  <si>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</si>
  <si>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</si>
  <si>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</si>
  <si>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</si>
  <si>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</si>
  <si>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</si>
  <si>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</si>
  <si>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</si>
  <si>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</si>
  <si>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</si>
  <si>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</si>
  <si>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</si>
  <si>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</si>
  <si>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</si>
  <si>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</si>
  <si>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</si>
  <si>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</si>
  <si>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</si>
  <si>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</si>
  <si>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</si>
  <si>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</si>
  <si>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</si>
  <si>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</si>
  <si>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</si>
  <si>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</si>
  <si>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</si>
  <si>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</si>
  <si>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</si>
  <si>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</si>
  <si>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</si>
  <si>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</si>
  <si>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</si>
  <si>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</si>
  <si>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</si>
  <si>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</si>
  <si>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</si>
  <si>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</si>
  <si>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</si>
  <si>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</si>
  <si>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</si>
  <si>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</si>
  <si>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</si>
  <si>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</si>
  <si>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</si>
  <si>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</si>
  <si>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</si>
  <si>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</si>
  <si>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</si>
  <si>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</si>
  <si>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</si>
  <si>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</si>
  <si>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</si>
  <si>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</si>
  <si>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</si>
  <si>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</si>
  <si>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</si>
  <si>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</si>
  <si>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</si>
  <si>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</si>
  <si>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</si>
  <si>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</si>
  <si>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</si>
  <si>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</si>
  <si>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</si>
  <si>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</si>
  <si>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Додаток 3</t>
  </si>
  <si>
    <t>______________________</t>
  </si>
  <si>
    <t>___________________________</t>
  </si>
  <si>
    <t>Шептицької районної військової</t>
  </si>
  <si>
    <t>_______________2025 року №____</t>
  </si>
  <si>
    <t>Зміни до джерел фінансування районного бюджету на 2025 рік</t>
  </si>
  <si>
    <t>Зміни до розподілу видатків районного бюджету на 2025 рік</t>
  </si>
  <si>
    <t xml:space="preserve"> Шептицька районної державної адміністрації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</si>
  <si>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</si>
  <si>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</si>
  <si>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</si>
  <si>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</si>
  <si>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</si>
  <si>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</si>
  <si>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</si>
  <si>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</si>
  <si>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</si>
  <si>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</si>
  <si>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Програма підтримки культурно-просвітницьких та інформаційно-презентаційних заходів на 2023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</si>
  <si>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</si>
  <si>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</si>
  <si>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</si>
  <si>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</si>
  <si>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</si>
  <si>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</si>
  <si>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</si>
  <si>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</si>
  <si>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</si>
  <si>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</si>
  <si>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</si>
  <si>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</si>
  <si>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</si>
  <si>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</si>
  <si>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</si>
  <si>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</si>
  <si>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</si>
  <si>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</si>
  <si>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</si>
  <si>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</si>
  <si>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0800000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</si>
  <si>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</si>
  <si>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</si>
  <si>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</si>
  <si>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0817693</t>
  </si>
  <si>
    <t>7693</t>
  </si>
  <si>
    <t>Інші заходи, пов'язані з економічною діяльністю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</si>
  <si>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</si>
  <si>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</si>
  <si>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</si>
  <si>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</si>
  <si>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</si>
  <si>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</si>
  <si>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</si>
  <si>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</si>
  <si>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</si>
  <si>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</si>
  <si>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</si>
  <si>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2023 рік</t>
  </si>
  <si>
    <t>ВСЬОГО</t>
  </si>
  <si>
    <t xml:space="preserve"> </t>
  </si>
  <si>
    <t xml:space="preserve">Розподіл витрат районного бюджету на реалізацію районних програм у 2025 році   </t>
  </si>
  <si>
    <t>Програма технічного і фінансового забезпечення, удосконалення та розвитку системи централізованого оповіщення і зв'язку на 2025 рік</t>
  </si>
  <si>
    <t>Шептицька районна державна адміністрація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</si>
</sst>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223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4" fontId="21" fillId="0" borderId="3" xfId="0" applyNumberFormat="1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/>
    </xf>
    <xf numFmtId="0" fontId="31" fillId="0" borderId="0" xfId="0" applyFont="1"/>
    <xf numFmtId="0" fontId="31" fillId="0" borderId="2" xfId="0" quotePrefix="1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33" fillId="0" borderId="0" xfId="0" applyFont="1"/>
    <xf numFmtId="0" fontId="34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0" fontId="34" fillId="0" borderId="0" xfId="0" applyFont="1" applyAlignment="1">
      <alignment horizontal="left" wrapText="1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49" fontId="22" fillId="24" borderId="28" xfId="0" applyNumberFormat="1" applyFont="1" applyFill="1" applyBorder="1" applyAlignment="1">
      <alignment horizontal="center"/>
    </xf>
    <xf numFmtId="49" fontId="21" fillId="24" borderId="29" xfId="0" applyNumberFormat="1" applyFont="1" applyFill="1" applyBorder="1" applyAlignment="1">
      <alignment horizontal="center"/>
    </xf>
    <xf numFmtId="0" fontId="21" fillId="24" borderId="32" xfId="0" applyFont="1" applyFill="1" applyBorder="1" applyAlignment="1">
      <alignment horizontal="center"/>
    </xf>
    <xf numFmtId="3" fontId="22" fillId="24" borderId="29" xfId="0" applyNumberFormat="1" applyFont="1" applyFill="1" applyBorder="1" applyAlignment="1">
      <alignment horizontal="center"/>
    </xf>
    <xf numFmtId="3" fontId="22" fillId="24" borderId="33" xfId="0" applyNumberFormat="1" applyFont="1" applyFill="1" applyBorder="1" applyAlignment="1">
      <alignment horizontal="center"/>
    </xf>
    <xf numFmtId="0" fontId="21" fillId="0" borderId="34" xfId="0" quotePrefix="1" applyFont="1" applyFill="1" applyBorder="1" applyAlignment="1">
      <alignment horizontal="center" vertical="center" wrapText="1"/>
    </xf>
    <xf numFmtId="0" fontId="21" fillId="0" borderId="3" xfId="0" quotePrefix="1" applyFont="1" applyFill="1" applyBorder="1" applyAlignment="1">
      <alignment horizontal="center" vertical="center" wrapText="1"/>
    </xf>
    <xf numFmtId="4" fontId="21" fillId="0" borderId="3" xfId="0" quotePrefix="1" applyNumberFormat="1" applyFont="1" applyFill="1" applyBorder="1" applyAlignment="1">
      <alignment horizontal="center" vertical="center" wrapText="1"/>
    </xf>
    <xf numFmtId="3" fontId="22" fillId="0" borderId="5" xfId="0" applyNumberFormat="1" applyFont="1" applyFill="1" applyBorder="1" applyAlignment="1">
      <alignment horizontal="center"/>
    </xf>
    <xf numFmtId="3" fontId="21" fillId="0" borderId="5" xfId="0" applyNumberFormat="1" applyFont="1" applyFill="1" applyBorder="1" applyAlignment="1">
      <alignment horizontal="center"/>
    </xf>
    <xf numFmtId="3" fontId="21" fillId="0" borderId="35" xfId="0" applyNumberFormat="1" applyFont="1" applyFill="1" applyBorder="1" applyAlignment="1">
      <alignment horizontal="center"/>
    </xf>
    <xf numFmtId="0" fontId="34" fillId="0" borderId="0" xfId="0" applyFont="1" applyFill="1"/>
    <xf numFmtId="3" fontId="22" fillId="0" borderId="3" xfId="0" applyNumberFormat="1" applyFont="1" applyFill="1" applyBorder="1" applyAlignment="1">
      <alignment horizontal="center"/>
    </xf>
    <xf numFmtId="3" fontId="21" fillId="0" borderId="36" xfId="0" applyNumberFormat="1" applyFont="1" applyFill="1" applyBorder="1" applyAlignment="1">
      <alignment horizontal="center"/>
    </xf>
    <xf numFmtId="49" fontId="21" fillId="0" borderId="5" xfId="0" applyNumberFormat="1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wrapText="1"/>
    </xf>
    <xf numFmtId="0" fontId="21" fillId="0" borderId="3" xfId="0" applyFont="1" applyBorder="1" applyAlignment="1">
      <alignment horizontal="center" vertical="center" wrapText="1"/>
    </xf>
    <xf numFmtId="49" fontId="21" fillId="0" borderId="23" xfId="0" applyNumberFormat="1" applyFont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0" fontId="21" fillId="0" borderId="24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wrapText="1"/>
    </xf>
    <xf numFmtId="0" fontId="21" fillId="0" borderId="24" xfId="0" applyFont="1" applyBorder="1" applyAlignment="1">
      <alignment horizontal="center" vertical="center" wrapText="1"/>
    </xf>
    <xf numFmtId="3" fontId="22" fillId="0" borderId="24" xfId="0" applyNumberFormat="1" applyFont="1" applyBorder="1" applyAlignment="1">
      <alignment horizontal="center" vertical="center"/>
    </xf>
    <xf numFmtId="3" fontId="21" fillId="0" borderId="24" xfId="0" applyNumberFormat="1" applyFont="1" applyBorder="1" applyAlignment="1">
      <alignment horizontal="center" vertical="center"/>
    </xf>
    <xf numFmtId="3" fontId="21" fillId="0" borderId="24" xfId="0" applyNumberFormat="1" applyFont="1" applyBorder="1" applyAlignment="1">
      <alignment horizontal="center"/>
    </xf>
    <xf numFmtId="3" fontId="21" fillId="0" borderId="37" xfId="0" applyNumberFormat="1" applyFont="1" applyBorder="1" applyAlignment="1">
      <alignment horizontal="center"/>
    </xf>
    <xf numFmtId="49" fontId="22" fillId="24" borderId="28" xfId="0" applyNumberFormat="1" applyFont="1" applyFill="1" applyBorder="1" applyAlignment="1">
      <alignment horizontal="center" vertical="center"/>
    </xf>
    <xf numFmtId="49" fontId="22" fillId="24" borderId="29" xfId="0" applyNumberFormat="1" applyFont="1" applyFill="1" applyBorder="1" applyAlignment="1">
      <alignment horizontal="center" vertical="center"/>
    </xf>
    <xf numFmtId="49" fontId="21" fillId="24" borderId="29" xfId="0" applyNumberFormat="1" applyFont="1" applyFill="1" applyBorder="1" applyAlignment="1">
      <alignment horizontal="center" vertical="center"/>
    </xf>
    <xf numFmtId="49" fontId="21" fillId="0" borderId="38" xfId="0" applyNumberFormat="1" applyFont="1" applyBorder="1" applyAlignment="1">
      <alignment horizontal="center" vertical="center"/>
    </xf>
    <xf numFmtId="49" fontId="21" fillId="0" borderId="39" xfId="0" applyNumberFormat="1" applyFont="1" applyBorder="1" applyAlignment="1">
      <alignment horizontal="center" vertical="center"/>
    </xf>
    <xf numFmtId="0" fontId="21" fillId="0" borderId="39" xfId="0" applyFont="1" applyBorder="1" applyAlignment="1">
      <alignment horizontal="left" vertical="center" wrapText="1"/>
    </xf>
    <xf numFmtId="3" fontId="22" fillId="0" borderId="39" xfId="0" applyNumberFormat="1" applyFont="1" applyBorder="1" applyAlignment="1">
      <alignment horizontal="center" vertical="center"/>
    </xf>
    <xf numFmtId="3" fontId="21" fillId="0" borderId="39" xfId="0" applyNumberFormat="1" applyFont="1" applyBorder="1" applyAlignment="1">
      <alignment horizontal="center" vertical="center"/>
    </xf>
    <xf numFmtId="3" fontId="21" fillId="0" borderId="40" xfId="0" applyNumberFormat="1" applyFont="1" applyBorder="1" applyAlignment="1">
      <alignment horizontal="center" vertical="center"/>
    </xf>
    <xf numFmtId="49" fontId="21" fillId="0" borderId="16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1" xfId="0" applyNumberFormat="1" applyFont="1" applyBorder="1" applyAlignment="1">
      <alignment horizontal="center" vertical="center"/>
    </xf>
    <xf numFmtId="49" fontId="21" fillId="0" borderId="34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3" fontId="21" fillId="0" borderId="36" xfId="0" applyNumberFormat="1" applyFont="1" applyFill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49" fontId="25" fillId="0" borderId="34" xfId="0" applyNumberFormat="1" applyFont="1" applyBorder="1" applyAlignment="1">
      <alignment horizontal="center" vertical="center" wrapText="1"/>
    </xf>
    <xf numFmtId="0" fontId="21" fillId="25" borderId="3" xfId="0" applyFont="1" applyFill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1" fillId="0" borderId="36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left" vertical="center" wrapText="1"/>
    </xf>
    <xf numFmtId="3" fontId="21" fillId="0" borderId="5" xfId="0" applyNumberFormat="1" applyFont="1" applyBorder="1" applyAlignment="1">
      <alignment horizontal="center" vertical="center"/>
    </xf>
    <xf numFmtId="3" fontId="21" fillId="0" borderId="35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49" fontId="22" fillId="24" borderId="30" xfId="0" applyNumberFormat="1" applyFont="1" applyFill="1" applyBorder="1" applyAlignment="1">
      <alignment horizontal="center" vertical="center"/>
    </xf>
    <xf numFmtId="49" fontId="22" fillId="24" borderId="31" xfId="0" applyNumberFormat="1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left" vertical="center"/>
    </xf>
    <xf numFmtId="0" fontId="22" fillId="24" borderId="31" xfId="0" applyFont="1" applyFill="1" applyBorder="1" applyAlignment="1">
      <alignment horizontal="left" vertical="center"/>
    </xf>
    <xf numFmtId="0" fontId="22" fillId="24" borderId="32" xfId="0" applyFont="1" applyFill="1" applyBorder="1" applyAlignment="1">
      <alignment horizontal="left" vertical="center"/>
    </xf>
    <xf numFmtId="3" fontId="22" fillId="24" borderId="29" xfId="0" applyNumberFormat="1" applyFont="1" applyFill="1" applyBorder="1" applyAlignment="1">
      <alignment horizontal="center" vertical="center"/>
    </xf>
    <xf numFmtId="3" fontId="22" fillId="24" borderId="33" xfId="0" applyNumberFormat="1" applyFont="1" applyFill="1" applyBorder="1" applyAlignment="1">
      <alignment horizontal="center" vertical="center"/>
    </xf>
    <xf numFmtId="49" fontId="21" fillId="0" borderId="42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/>
    </xf>
    <xf numFmtId="49" fontId="25" fillId="0" borderId="28" xfId="0" applyNumberFormat="1" applyFont="1" applyBorder="1" applyAlignment="1">
      <alignment horizontal="center" vertical="center" wrapText="1"/>
    </xf>
    <xf numFmtId="49" fontId="25" fillId="0" borderId="29" xfId="0" applyNumberFormat="1" applyFont="1" applyBorder="1" applyAlignment="1">
      <alignment horizontal="center" vertical="center" wrapText="1"/>
    </xf>
    <xf numFmtId="0" fontId="21" fillId="0" borderId="29" xfId="0" applyFont="1" applyBorder="1" applyAlignment="1">
      <alignment horizontal="left" vertical="center" wrapText="1"/>
    </xf>
    <xf numFmtId="0" fontId="21" fillId="0" borderId="31" xfId="0" applyFont="1" applyFill="1" applyBorder="1" applyAlignment="1">
      <alignment vertical="center" wrapText="1"/>
    </xf>
    <xf numFmtId="0" fontId="21" fillId="0" borderId="29" xfId="0" applyFont="1" applyFill="1" applyBorder="1" applyAlignment="1">
      <alignment horizontal="center" vertical="center" wrapText="1"/>
    </xf>
    <xf numFmtId="3" fontId="22" fillId="0" borderId="29" xfId="0" applyNumberFormat="1" applyFont="1" applyFill="1" applyBorder="1" applyAlignment="1">
      <alignment horizontal="center" vertical="center"/>
    </xf>
    <xf numFmtId="3" fontId="21" fillId="0" borderId="29" xfId="0" applyNumberFormat="1" applyFont="1" applyFill="1" applyBorder="1" applyAlignment="1">
      <alignment horizontal="center" vertical="center"/>
    </xf>
    <xf numFmtId="3" fontId="22" fillId="0" borderId="33" xfId="0" applyNumberFormat="1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left" vertical="center"/>
    </xf>
    <xf numFmtId="0" fontId="21" fillId="0" borderId="42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center" vertical="center"/>
    </xf>
    <xf numFmtId="3" fontId="21" fillId="0" borderId="5" xfId="0" applyNumberFormat="1" applyFont="1" applyFill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4" fontId="21" fillId="0" borderId="3" xfId="0" applyNumberFormat="1" applyFont="1" applyBorder="1" applyAlignment="1">
      <alignment horizontal="left" vertical="center" wrapText="1"/>
    </xf>
    <xf numFmtId="3" fontId="21" fillId="0" borderId="44" xfId="0" applyNumberFormat="1" applyFont="1" applyFill="1" applyBorder="1" applyAlignment="1">
      <alignment horizontal="center" vertical="center"/>
    </xf>
    <xf numFmtId="0" fontId="21" fillId="24" borderId="28" xfId="0" applyFont="1" applyFill="1" applyBorder="1" applyAlignment="1">
      <alignment vertical="center"/>
    </xf>
    <xf numFmtId="0" fontId="21" fillId="24" borderId="29" xfId="0" applyFont="1" applyFill="1" applyBorder="1" applyAlignment="1">
      <alignment vertical="center"/>
    </xf>
    <xf numFmtId="0" fontId="21" fillId="0" borderId="0" xfId="0" applyFont="1" applyBorder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 applyAlignment="1">
      <alignment horizontal="right"/>
    </xf>
    <xf numFmtId="0" fontId="22" fillId="26" borderId="3" xfId="0" applyFont="1" applyFill="1" applyBorder="1" applyAlignment="1">
      <alignment horizontal="center" vertical="center"/>
    </xf>
    <xf numFmtId="0" fontId="22" fillId="26" borderId="3" xfId="0" applyFont="1" applyFill="1" applyBorder="1" applyAlignment="1">
      <alignment vertical="center" wrapText="1"/>
    </xf>
    <xf numFmtId="3" fontId="22" fillId="26" borderId="3" xfId="0" applyNumberFormat="1" applyFont="1" applyFill="1" applyBorder="1" applyAlignment="1">
      <alignment horizontal="center" vertical="center"/>
    </xf>
    <xf numFmtId="4" fontId="22" fillId="26" borderId="3" xfId="0" applyNumberFormat="1" applyFont="1" applyFill="1" applyBorder="1" applyAlignment="1">
      <alignment horizontal="center" vertical="center"/>
    </xf>
    <xf numFmtId="0" fontId="22" fillId="26" borderId="1" xfId="0" applyFont="1" applyFill="1" applyBorder="1" applyAlignment="1">
      <alignment horizontal="center" vertical="center"/>
    </xf>
    <xf numFmtId="0" fontId="21" fillId="26" borderId="18" xfId="0" applyFont="1" applyFill="1" applyBorder="1" applyAlignment="1"/>
    <xf numFmtId="0" fontId="21" fillId="26" borderId="6" xfId="0" applyFont="1" applyFill="1" applyBorder="1" applyAlignment="1"/>
    <xf numFmtId="0" fontId="32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2" fillId="24" borderId="30" xfId="0" applyFont="1" applyFill="1" applyBorder="1" applyAlignment="1">
      <alignment horizontal="center" vertical="center"/>
    </xf>
    <xf numFmtId="0" fontId="22" fillId="24" borderId="31" xfId="0" applyFont="1" applyFill="1" applyBorder="1" applyAlignment="1">
      <alignment horizontal="center" vertical="center"/>
    </xf>
    <xf numFmtId="0" fontId="22" fillId="24" borderId="32" xfId="0" applyFont="1" applyFill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2" fillId="24" borderId="30" xfId="0" applyFont="1" applyFill="1" applyBorder="1" applyAlignment="1">
      <alignment horizontal="left"/>
    </xf>
    <xf numFmtId="0" fontId="22" fillId="24" borderId="31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24" borderId="32" xfId="0" applyFont="1" applyFill="1" applyBorder="1" applyAlignment="1">
      <alignment horizontal="left"/>
    </xf>
    <xf numFmtId="0" fontId="21" fillId="0" borderId="1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32" fillId="0" borderId="0" xfId="0" applyFont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2" zoomScaleNormal="100" workbookViewId="0">
      <selection activeCell="B32" sqref="B32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53"/>
      <c r="B1" s="53"/>
      <c r="E1" s="34" t="s">
        <v>24</v>
      </c>
    </row>
    <row r="2" spans="1:6" ht="18.75" x14ac:dyDescent="0.3">
      <c r="A2" s="53"/>
      <c r="B2" s="53"/>
      <c r="E2" s="2" t="s">
        <v>92</v>
      </c>
      <c r="F2" s="34"/>
    </row>
    <row r="3" spans="1:6" ht="18.75" x14ac:dyDescent="0.3">
      <c r="A3" s="53"/>
      <c r="B3" s="53"/>
      <c r="E3" s="2" t="s">
        <v>115</v>
      </c>
      <c r="F3" s="34"/>
    </row>
    <row r="4" spans="1:6" ht="18.75" x14ac:dyDescent="0.3">
      <c r="A4" s="53"/>
      <c r="B4" s="53"/>
      <c r="E4" s="2" t="s">
        <v>93</v>
      </c>
      <c r="F4" s="34"/>
    </row>
    <row r="5" spans="1:6" ht="18.75" x14ac:dyDescent="0.3">
      <c r="A5" s="53"/>
      <c r="B5" s="53"/>
      <c r="E5" s="2" t="s">
        <v>116</v>
      </c>
      <c r="F5" s="34"/>
    </row>
    <row r="6" spans="1:6" ht="18.75" x14ac:dyDescent="0.3">
      <c r="A6" s="53"/>
      <c r="B6" s="53"/>
      <c r="D6" s="2"/>
      <c r="E6" s="53"/>
      <c r="F6" s="53"/>
    </row>
    <row r="7" spans="1:6" ht="21.6" customHeight="1" x14ac:dyDescent="0.3">
      <c r="A7" s="190" t="s">
        <v>117</v>
      </c>
      <c r="B7" s="191"/>
      <c r="C7" s="191"/>
      <c r="D7" s="191"/>
      <c r="E7" s="191"/>
      <c r="F7" s="191"/>
    </row>
    <row r="8" spans="1:6" ht="18.75" x14ac:dyDescent="0.3">
      <c r="A8" s="54" t="s">
        <v>25</v>
      </c>
      <c r="B8" s="55"/>
      <c r="C8" s="55"/>
      <c r="D8" s="55"/>
      <c r="E8" s="55"/>
      <c r="F8" s="55"/>
    </row>
    <row r="9" spans="1:6" ht="18.75" x14ac:dyDescent="0.3">
      <c r="A9" s="55" t="s">
        <v>19</v>
      </c>
      <c r="B9" s="53"/>
      <c r="C9" s="53"/>
      <c r="D9" s="53"/>
      <c r="E9" s="53"/>
      <c r="F9" s="56" t="s">
        <v>22</v>
      </c>
    </row>
    <row r="10" spans="1:6" ht="18.75" customHeight="1" x14ac:dyDescent="0.2">
      <c r="A10" s="192" t="s">
        <v>59</v>
      </c>
      <c r="B10" s="192" t="s">
        <v>101</v>
      </c>
      <c r="C10" s="192" t="s">
        <v>23</v>
      </c>
      <c r="D10" s="192" t="s">
        <v>4</v>
      </c>
      <c r="E10" s="192" t="s">
        <v>11</v>
      </c>
      <c r="F10" s="192"/>
    </row>
    <row r="11" spans="1:6" ht="12.75" customHeight="1" x14ac:dyDescent="0.2">
      <c r="A11" s="192"/>
      <c r="B11" s="192"/>
      <c r="C11" s="192"/>
      <c r="D11" s="192"/>
      <c r="E11" s="192" t="s">
        <v>5</v>
      </c>
      <c r="F11" s="192" t="s">
        <v>12</v>
      </c>
    </row>
    <row r="12" spans="1:6" ht="45.75" customHeight="1" x14ac:dyDescent="0.2">
      <c r="A12" s="192"/>
      <c r="B12" s="192"/>
      <c r="C12" s="192"/>
      <c r="D12" s="192"/>
      <c r="E12" s="192"/>
      <c r="F12" s="192"/>
    </row>
    <row r="13" spans="1:6" ht="15.75" x14ac:dyDescent="0.2">
      <c r="A13" s="57">
        <v>1</v>
      </c>
      <c r="B13" s="57">
        <v>2</v>
      </c>
      <c r="C13" s="57">
        <v>3</v>
      </c>
      <c r="D13" s="57">
        <v>4</v>
      </c>
      <c r="E13" s="57">
        <v>5</v>
      </c>
      <c r="F13" s="57">
        <v>6</v>
      </c>
    </row>
    <row r="14" spans="1:6" ht="15.75" x14ac:dyDescent="0.25">
      <c r="A14" s="187" t="s">
        <v>102</v>
      </c>
      <c r="B14" s="188"/>
      <c r="C14" s="188"/>
      <c r="D14" s="188"/>
      <c r="E14" s="188"/>
      <c r="F14" s="189"/>
    </row>
    <row r="15" spans="1:6" ht="30" customHeight="1" x14ac:dyDescent="0.2">
      <c r="A15" s="58">
        <v>200000</v>
      </c>
      <c r="B15" s="59" t="s">
        <v>103</v>
      </c>
      <c r="C15" s="60">
        <f>D15+E15</f>
        <v>0</v>
      </c>
      <c r="D15" s="72">
        <f>D16</f>
        <v>30360</v>
      </c>
      <c r="E15" s="72">
        <f>E16</f>
        <v>-30360</v>
      </c>
      <c r="F15" s="60">
        <f>F16</f>
        <v>-30360</v>
      </c>
    </row>
    <row r="16" spans="1:6" ht="30" customHeight="1" x14ac:dyDescent="0.2">
      <c r="A16" s="58">
        <v>208000</v>
      </c>
      <c r="B16" s="59" t="s">
        <v>104</v>
      </c>
      <c r="C16" s="60">
        <f>D16+E16</f>
        <v>0</v>
      </c>
      <c r="D16" s="72">
        <f>D17+D18+D19</f>
        <v>30360</v>
      </c>
      <c r="E16" s="72">
        <f>E17+E18+E19</f>
        <v>-30360</v>
      </c>
      <c r="F16" s="60">
        <f>F17+F18+F19</f>
        <v>-30360</v>
      </c>
    </row>
    <row r="17" spans="1:6" ht="30" customHeight="1" x14ac:dyDescent="0.2">
      <c r="A17" s="61">
        <v>208100</v>
      </c>
      <c r="B17" s="62" t="s">
        <v>105</v>
      </c>
      <c r="C17" s="60">
        <f>D17+E17</f>
        <v>0</v>
      </c>
      <c r="D17" s="73"/>
      <c r="E17" s="73"/>
      <c r="F17" s="63"/>
    </row>
    <row r="18" spans="1:6" ht="30" customHeight="1" x14ac:dyDescent="0.2">
      <c r="A18" s="61">
        <v>208200</v>
      </c>
      <c r="B18" s="62" t="s">
        <v>106</v>
      </c>
      <c r="C18" s="60">
        <f>D18+E18</f>
        <v>0</v>
      </c>
      <c r="D18" s="73">
        <v>0</v>
      </c>
      <c r="E18" s="73">
        <v>0</v>
      </c>
      <c r="F18" s="63">
        <v>0</v>
      </c>
    </row>
    <row r="19" spans="1:6" ht="56.25" customHeight="1" x14ac:dyDescent="0.2">
      <c r="A19" s="61">
        <v>208400</v>
      </c>
      <c r="B19" s="62" t="s">
        <v>107</v>
      </c>
      <c r="C19" s="60">
        <f>D19+E19</f>
        <v>0</v>
      </c>
      <c r="D19" s="73">
        <v>30360</v>
      </c>
      <c r="E19" s="73">
        <v>-30360</v>
      </c>
      <c r="F19" s="63">
        <v>-30360</v>
      </c>
    </row>
    <row r="20" spans="1:6" ht="23.25" customHeight="1" x14ac:dyDescent="0.2">
      <c r="A20" s="183" t="s">
        <v>17</v>
      </c>
      <c r="B20" s="184" t="s">
        <v>108</v>
      </c>
      <c r="C20" s="185">
        <f>C15</f>
        <v>0</v>
      </c>
      <c r="D20" s="186">
        <f>D15</f>
        <v>30360</v>
      </c>
      <c r="E20" s="186">
        <f>E15</f>
        <v>-30360</v>
      </c>
      <c r="F20" s="185">
        <f>F15</f>
        <v>-30360</v>
      </c>
    </row>
    <row r="21" spans="1:6" ht="15.75" customHeight="1" x14ac:dyDescent="0.25">
      <c r="A21" s="187" t="s">
        <v>109</v>
      </c>
      <c r="B21" s="188"/>
      <c r="C21" s="188"/>
      <c r="D21" s="188"/>
      <c r="E21" s="188"/>
      <c r="F21" s="189"/>
    </row>
    <row r="22" spans="1:6" ht="30" customHeight="1" x14ac:dyDescent="0.2">
      <c r="A22" s="58">
        <v>600000</v>
      </c>
      <c r="B22" s="59" t="s">
        <v>110</v>
      </c>
      <c r="C22" s="60">
        <f>D22+E22</f>
        <v>0</v>
      </c>
      <c r="D22" s="72">
        <f>D23</f>
        <v>30360</v>
      </c>
      <c r="E22" s="72">
        <f>E23</f>
        <v>-30360</v>
      </c>
      <c r="F22" s="60">
        <f>F23</f>
        <v>-30360</v>
      </c>
    </row>
    <row r="23" spans="1:6" ht="30" customHeight="1" x14ac:dyDescent="0.2">
      <c r="A23" s="58">
        <v>602000</v>
      </c>
      <c r="B23" s="59" t="s">
        <v>111</v>
      </c>
      <c r="C23" s="60">
        <f>D23+E23</f>
        <v>0</v>
      </c>
      <c r="D23" s="72">
        <f>D24+D25+D26</f>
        <v>30360</v>
      </c>
      <c r="E23" s="72">
        <f>E24+E25+E26</f>
        <v>-30360</v>
      </c>
      <c r="F23" s="60">
        <f>F24+F25+F26</f>
        <v>-30360</v>
      </c>
    </row>
    <row r="24" spans="1:6" ht="30" customHeight="1" x14ac:dyDescent="0.2">
      <c r="A24" s="61">
        <v>602100</v>
      </c>
      <c r="B24" s="62" t="s">
        <v>105</v>
      </c>
      <c r="C24" s="60">
        <f>D24+E24</f>
        <v>0</v>
      </c>
      <c r="D24" s="73"/>
      <c r="E24" s="73"/>
      <c r="F24" s="63"/>
    </row>
    <row r="25" spans="1:6" ht="30" customHeight="1" x14ac:dyDescent="0.2">
      <c r="A25" s="61">
        <v>602200</v>
      </c>
      <c r="B25" s="62" t="s">
        <v>106</v>
      </c>
      <c r="C25" s="60">
        <f>D25+E25</f>
        <v>0</v>
      </c>
      <c r="D25" s="73"/>
      <c r="E25" s="73"/>
      <c r="F25" s="63"/>
    </row>
    <row r="26" spans="1:6" ht="31.5" x14ac:dyDescent="0.2">
      <c r="A26" s="61">
        <v>602400</v>
      </c>
      <c r="B26" s="62" t="s">
        <v>107</v>
      </c>
      <c r="C26" s="60">
        <f>D26+E26</f>
        <v>0</v>
      </c>
      <c r="D26" s="73">
        <v>30360</v>
      </c>
      <c r="E26" s="73">
        <v>-30360</v>
      </c>
      <c r="F26" s="63">
        <v>-30360</v>
      </c>
    </row>
    <row r="27" spans="1:6" ht="15.75" x14ac:dyDescent="0.2">
      <c r="A27" s="183" t="s">
        <v>17</v>
      </c>
      <c r="B27" s="184" t="s">
        <v>108</v>
      </c>
      <c r="C27" s="185">
        <f>C22</f>
        <v>0</v>
      </c>
      <c r="D27" s="186">
        <f>D22</f>
        <v>30360</v>
      </c>
      <c r="E27" s="186">
        <f>E22</f>
        <v>-30360</v>
      </c>
      <c r="F27" s="185">
        <f>F22</f>
        <v>-30360</v>
      </c>
    </row>
    <row r="28" spans="1:6" s="7" customFormat="1" ht="15.75" x14ac:dyDescent="0.2">
      <c r="A28" s="64"/>
      <c r="B28" s="65"/>
      <c r="C28" s="66"/>
      <c r="D28" s="66"/>
      <c r="E28" s="66"/>
      <c r="F28" s="66"/>
    </row>
    <row r="29" spans="1:6" s="7" customFormat="1" ht="15.75" x14ac:dyDescent="0.2">
      <c r="A29" s="64"/>
      <c r="B29" s="65"/>
      <c r="C29" s="66" t="s">
        <v>113</v>
      </c>
      <c r="D29" s="66"/>
      <c r="E29" s="66"/>
      <c r="F29" s="66"/>
    </row>
    <row r="30" spans="1:6" ht="19.5" x14ac:dyDescent="0.35">
      <c r="A30" s="48"/>
      <c r="B30" s="67"/>
      <c r="C30" s="68"/>
      <c r="D30" s="68"/>
      <c r="E30" s="67"/>
      <c r="F30" s="68"/>
    </row>
    <row r="31" spans="1:6" ht="15.75" x14ac:dyDescent="0.25">
      <c r="A31" s="69"/>
      <c r="B31" s="69"/>
      <c r="C31" s="69"/>
      <c r="D31" s="69"/>
      <c r="E31" s="69"/>
      <c r="F31" s="69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55118110236220474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60" zoomScaleNormal="80" workbookViewId="0">
      <selection activeCell="N2" sqref="N2"/>
    </sheetView>
  </sheetViews>
  <sheetFormatPr defaultRowHeight="12.75" x14ac:dyDescent="0.2"/>
  <cols>
    <col min="1" max="3" width="12" customWidth="1"/>
    <col min="4" max="4" width="49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21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92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115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93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116</v>
      </c>
      <c r="O5" s="8"/>
      <c r="P5" s="8"/>
    </row>
    <row r="6" spans="1:16" x14ac:dyDescent="0.2">
      <c r="A6" s="194"/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</row>
    <row r="7" spans="1:16" ht="15.75" x14ac:dyDescent="0.25">
      <c r="A7" s="196" t="s">
        <v>118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</row>
    <row r="8" spans="1:16" x14ac:dyDescent="0.2">
      <c r="A8" s="4" t="s">
        <v>25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19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22</v>
      </c>
    </row>
    <row r="10" spans="1:16" x14ac:dyDescent="0.2">
      <c r="A10" s="198" t="s">
        <v>0</v>
      </c>
      <c r="B10" s="198" t="s">
        <v>1</v>
      </c>
      <c r="C10" s="198" t="s">
        <v>2</v>
      </c>
      <c r="D10" s="199" t="s">
        <v>3</v>
      </c>
      <c r="E10" s="193" t="s">
        <v>4</v>
      </c>
      <c r="F10" s="193"/>
      <c r="G10" s="193"/>
      <c r="H10" s="193"/>
      <c r="I10" s="193"/>
      <c r="J10" s="193" t="s">
        <v>11</v>
      </c>
      <c r="K10" s="193"/>
      <c r="L10" s="193"/>
      <c r="M10" s="193"/>
      <c r="N10" s="193"/>
      <c r="O10" s="193"/>
      <c r="P10" s="193" t="s">
        <v>13</v>
      </c>
    </row>
    <row r="11" spans="1:16" x14ac:dyDescent="0.2">
      <c r="A11" s="199"/>
      <c r="B11" s="199"/>
      <c r="C11" s="199"/>
      <c r="D11" s="199"/>
      <c r="E11" s="193" t="s">
        <v>5</v>
      </c>
      <c r="F11" s="193" t="s">
        <v>6</v>
      </c>
      <c r="G11" s="193" t="s">
        <v>7</v>
      </c>
      <c r="H11" s="193"/>
      <c r="I11" s="193" t="s">
        <v>10</v>
      </c>
      <c r="J11" s="193" t="s">
        <v>5</v>
      </c>
      <c r="K11" s="193" t="s">
        <v>12</v>
      </c>
      <c r="L11" s="193" t="s">
        <v>6</v>
      </c>
      <c r="M11" s="193" t="s">
        <v>7</v>
      </c>
      <c r="N11" s="193"/>
      <c r="O11" s="193" t="s">
        <v>10</v>
      </c>
      <c r="P11" s="193"/>
    </row>
    <row r="12" spans="1:16" x14ac:dyDescent="0.2">
      <c r="A12" s="199"/>
      <c r="B12" s="199"/>
      <c r="C12" s="199"/>
      <c r="D12" s="199"/>
      <c r="E12" s="193"/>
      <c r="F12" s="193"/>
      <c r="G12" s="193" t="s">
        <v>8</v>
      </c>
      <c r="H12" s="193" t="s">
        <v>9</v>
      </c>
      <c r="I12" s="193"/>
      <c r="J12" s="193"/>
      <c r="K12" s="193"/>
      <c r="L12" s="193"/>
      <c r="M12" s="193" t="s">
        <v>8</v>
      </c>
      <c r="N12" s="193" t="s">
        <v>9</v>
      </c>
      <c r="O12" s="193"/>
      <c r="P12" s="193"/>
    </row>
    <row r="13" spans="1:16" ht="44.25" customHeight="1" x14ac:dyDescent="0.2">
      <c r="A13" s="199"/>
      <c r="B13" s="199"/>
      <c r="C13" s="199"/>
      <c r="D13" s="199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38</v>
      </c>
      <c r="B15" s="27"/>
      <c r="C15" s="27"/>
      <c r="D15" s="25" t="s">
        <v>36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49</v>
      </c>
      <c r="B16" s="14"/>
      <c r="C16" s="14"/>
      <c r="D16" s="22" t="s">
        <v>36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61</v>
      </c>
      <c r="B17" s="42" t="s">
        <v>62</v>
      </c>
      <c r="C17" s="43" t="s">
        <v>63</v>
      </c>
      <c r="D17" s="45" t="s">
        <v>64</v>
      </c>
      <c r="E17" s="40">
        <f t="shared" ref="E17:E40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56</v>
      </c>
      <c r="B18" s="42" t="s">
        <v>16</v>
      </c>
      <c r="C18" s="43" t="s">
        <v>74</v>
      </c>
      <c r="D18" s="45" t="s">
        <v>57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75</v>
      </c>
      <c r="B19" s="42">
        <v>3242</v>
      </c>
      <c r="C19" s="44" t="s">
        <v>48</v>
      </c>
      <c r="D19" s="45" t="s">
        <v>32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53</v>
      </c>
      <c r="B20" s="42" t="s">
        <v>54</v>
      </c>
      <c r="C20" s="43" t="s">
        <v>55</v>
      </c>
      <c r="D20" s="45" t="s">
        <v>76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78</v>
      </c>
      <c r="B21" s="42">
        <v>7370</v>
      </c>
      <c r="C21" s="43" t="s">
        <v>65</v>
      </c>
      <c r="D21" s="45" t="s">
        <v>77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79</v>
      </c>
      <c r="B22" s="42" t="s">
        <v>80</v>
      </c>
      <c r="C22" s="43" t="s">
        <v>58</v>
      </c>
      <c r="D22" s="45" t="s">
        <v>81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39</v>
      </c>
      <c r="B23" s="14">
        <v>8410</v>
      </c>
      <c r="C23" s="14" t="s">
        <v>40</v>
      </c>
      <c r="D23" s="13" t="s">
        <v>37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41</v>
      </c>
      <c r="B24" s="27"/>
      <c r="C24" s="27"/>
      <c r="D24" s="25" t="s">
        <v>30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50</v>
      </c>
      <c r="B25" s="14"/>
      <c r="C25" s="14"/>
      <c r="D25" s="22" t="s">
        <v>30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40" si="17">E25+J25</f>
        <v>0</v>
      </c>
    </row>
    <row r="26" spans="1:16" s="1" customFormat="1" ht="28.15" hidden="1" customHeight="1" x14ac:dyDescent="0.2">
      <c r="A26" s="14" t="s">
        <v>43</v>
      </c>
      <c r="B26" s="14">
        <v>4082</v>
      </c>
      <c r="C26" s="14" t="s">
        <v>44</v>
      </c>
      <c r="D26" s="15" t="s">
        <v>35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67</v>
      </c>
      <c r="B27" s="47" t="s">
        <v>69</v>
      </c>
      <c r="C27" s="47" t="s">
        <v>68</v>
      </c>
      <c r="D27" s="13" t="s">
        <v>66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90" hidden="1" x14ac:dyDescent="0.2">
      <c r="A28" s="14" t="s">
        <v>45</v>
      </c>
      <c r="B28" s="14">
        <v>6083</v>
      </c>
      <c r="C28" s="14" t="s">
        <v>46</v>
      </c>
      <c r="D28" s="16" t="s">
        <v>33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30" hidden="1" x14ac:dyDescent="0.2">
      <c r="A29" s="14" t="s">
        <v>72</v>
      </c>
      <c r="B29" s="14" t="s">
        <v>70</v>
      </c>
      <c r="C29" s="47" t="s">
        <v>71</v>
      </c>
      <c r="D29" s="16" t="s">
        <v>73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89</v>
      </c>
      <c r="B30" s="14" t="s">
        <v>90</v>
      </c>
      <c r="C30" s="47" t="s">
        <v>85</v>
      </c>
      <c r="D30" s="16" t="s">
        <v>91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15" hidden="1" x14ac:dyDescent="0.2">
      <c r="A31" s="14" t="s">
        <v>82</v>
      </c>
      <c r="B31" s="14" t="s">
        <v>83</v>
      </c>
      <c r="C31" s="47" t="s">
        <v>85</v>
      </c>
      <c r="D31" s="15" t="s">
        <v>84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87</v>
      </c>
      <c r="B32" s="14" t="s">
        <v>88</v>
      </c>
      <c r="C32" s="47" t="s">
        <v>85</v>
      </c>
      <c r="D32" s="15" t="s">
        <v>86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96</v>
      </c>
      <c r="B33" s="14" t="s">
        <v>94</v>
      </c>
      <c r="C33" s="14" t="s">
        <v>40</v>
      </c>
      <c r="D33" s="15" t="s">
        <v>95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45" hidden="1" x14ac:dyDescent="0.2">
      <c r="A34" s="14" t="s">
        <v>42</v>
      </c>
      <c r="B34" s="17">
        <v>9800</v>
      </c>
      <c r="C34" s="14" t="s">
        <v>16</v>
      </c>
      <c r="D34" s="23" t="s">
        <v>31</v>
      </c>
      <c r="E34" s="40">
        <f t="shared" si="8"/>
        <v>0</v>
      </c>
      <c r="F34" s="41"/>
      <c r="G34" s="41"/>
      <c r="H34" s="41"/>
      <c r="I34" s="41"/>
      <c r="J34" s="40">
        <f t="shared" ref="J34:J47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" customFormat="1" ht="49.15" customHeight="1" x14ac:dyDescent="0.2">
      <c r="A35" s="35" t="s">
        <v>41</v>
      </c>
      <c r="B35" s="27"/>
      <c r="C35" s="27"/>
      <c r="D35" s="28" t="s">
        <v>119</v>
      </c>
      <c r="E35" s="26">
        <f t="shared" si="8"/>
        <v>30360</v>
      </c>
      <c r="F35" s="26">
        <v>30360</v>
      </c>
      <c r="G35" s="39">
        <f t="shared" ref="G35:H35" si="19">G36</f>
        <v>0</v>
      </c>
      <c r="H35" s="39">
        <f t="shared" si="19"/>
        <v>0</v>
      </c>
      <c r="I35" s="39">
        <f>I36</f>
        <v>0</v>
      </c>
      <c r="J35" s="26">
        <v>-30360</v>
      </c>
      <c r="K35" s="26">
        <f>K36+K37</f>
        <v>0</v>
      </c>
      <c r="L35" s="26">
        <v>-30360</v>
      </c>
      <c r="M35" s="26">
        <f t="shared" ref="M35" si="20">M36</f>
        <v>0</v>
      </c>
      <c r="N35" s="26">
        <f>N36</f>
        <v>0</v>
      </c>
      <c r="O35" s="26">
        <f>O36+O37</f>
        <v>0</v>
      </c>
      <c r="P35" s="26">
        <v>0</v>
      </c>
    </row>
    <row r="36" spans="1:16" s="1" customFormat="1" ht="42.75" hidden="1" x14ac:dyDescent="0.2">
      <c r="A36" s="14" t="s">
        <v>51</v>
      </c>
      <c r="B36" s="14"/>
      <c r="C36" s="14"/>
      <c r="D36" s="24" t="s">
        <v>34</v>
      </c>
      <c r="E36" s="70">
        <f t="shared" si="8"/>
        <v>0</v>
      </c>
      <c r="F36" s="70">
        <f>F40+F39+F38</f>
        <v>0</v>
      </c>
      <c r="G36" s="40">
        <f t="shared" ref="G36:I36" si="21">G40+G39+G38</f>
        <v>0</v>
      </c>
      <c r="H36" s="40">
        <f t="shared" si="21"/>
        <v>0</v>
      </c>
      <c r="I36" s="40">
        <f t="shared" si="21"/>
        <v>0</v>
      </c>
      <c r="J36" s="70">
        <f t="shared" si="18"/>
        <v>0</v>
      </c>
      <c r="K36" s="70">
        <f>K40+K39+K38</f>
        <v>0</v>
      </c>
      <c r="L36" s="70">
        <f t="shared" ref="L36:O36" si="22">L40+L39+L38</f>
        <v>0</v>
      </c>
      <c r="M36" s="70">
        <f t="shared" si="22"/>
        <v>0</v>
      </c>
      <c r="N36" s="70">
        <f t="shared" si="22"/>
        <v>0</v>
      </c>
      <c r="O36" s="70">
        <f t="shared" si="22"/>
        <v>0</v>
      </c>
      <c r="P36" s="70">
        <f t="shared" si="17"/>
        <v>0</v>
      </c>
    </row>
    <row r="37" spans="1:16" s="1" customFormat="1" ht="44.25" customHeight="1" x14ac:dyDescent="0.2">
      <c r="A37" s="14" t="s">
        <v>72</v>
      </c>
      <c r="B37" s="44" t="s">
        <v>70</v>
      </c>
      <c r="C37" s="44" t="s">
        <v>71</v>
      </c>
      <c r="D37" s="23" t="s">
        <v>73</v>
      </c>
      <c r="E37" s="70">
        <v>30360</v>
      </c>
      <c r="F37" s="70">
        <v>30360</v>
      </c>
      <c r="G37" s="40"/>
      <c r="H37" s="40"/>
      <c r="I37" s="40"/>
      <c r="J37" s="70">
        <v>-30360</v>
      </c>
      <c r="K37" s="71"/>
      <c r="L37" s="70">
        <v>-30360</v>
      </c>
      <c r="M37" s="70"/>
      <c r="N37" s="70"/>
      <c r="O37" s="71"/>
      <c r="P37" s="70">
        <f>E37+J37</f>
        <v>0</v>
      </c>
    </row>
    <row r="38" spans="1:16" s="1" customFormat="1" ht="27.75" customHeight="1" x14ac:dyDescent="0.2">
      <c r="A38" s="14"/>
      <c r="B38" s="44"/>
      <c r="C38" s="44"/>
      <c r="D38" s="23"/>
      <c r="E38" s="70"/>
      <c r="F38" s="70"/>
      <c r="G38" s="40"/>
      <c r="H38" s="40"/>
      <c r="I38" s="40"/>
      <c r="J38" s="70"/>
      <c r="K38" s="71"/>
      <c r="L38" s="70"/>
      <c r="M38" s="70"/>
      <c r="N38" s="70"/>
      <c r="O38" s="71"/>
      <c r="P38" s="70"/>
    </row>
    <row r="39" spans="1:16" s="1" customFormat="1" ht="30" hidden="1" x14ac:dyDescent="0.2">
      <c r="A39" s="14" t="s">
        <v>47</v>
      </c>
      <c r="B39" s="44">
        <v>3242</v>
      </c>
      <c r="C39" s="44" t="s">
        <v>48</v>
      </c>
      <c r="D39" s="15" t="s">
        <v>32</v>
      </c>
      <c r="E39" s="70">
        <f t="shared" si="8"/>
        <v>0</v>
      </c>
      <c r="F39" s="70"/>
      <c r="G39" s="40"/>
      <c r="H39" s="40"/>
      <c r="I39" s="40"/>
      <c r="J39" s="70">
        <f t="shared" si="18"/>
        <v>0</v>
      </c>
      <c r="K39" s="70"/>
      <c r="L39" s="70"/>
      <c r="M39" s="70"/>
      <c r="N39" s="70"/>
      <c r="O39" s="70"/>
      <c r="P39" s="70">
        <f t="shared" si="17"/>
        <v>0</v>
      </c>
    </row>
    <row r="40" spans="1:16" s="1" customFormat="1" ht="45" hidden="1" x14ac:dyDescent="0.2">
      <c r="A40" s="14" t="s">
        <v>97</v>
      </c>
      <c r="B40" s="44" t="s">
        <v>98</v>
      </c>
      <c r="C40" s="44" t="s">
        <v>99</v>
      </c>
      <c r="D40" s="23" t="s">
        <v>100</v>
      </c>
      <c r="E40" s="70">
        <f t="shared" si="8"/>
        <v>0</v>
      </c>
      <c r="F40" s="71"/>
      <c r="G40" s="41"/>
      <c r="H40" s="41"/>
      <c r="I40" s="41"/>
      <c r="J40" s="70">
        <f t="shared" si="18"/>
        <v>0</v>
      </c>
      <c r="K40" s="71"/>
      <c r="L40" s="71"/>
      <c r="M40" s="71"/>
      <c r="N40" s="71"/>
      <c r="O40" s="71"/>
      <c r="P40" s="70">
        <f t="shared" si="17"/>
        <v>0</v>
      </c>
    </row>
    <row r="41" spans="1:16" ht="46.5" hidden="1" customHeight="1" x14ac:dyDescent="0.2">
      <c r="A41" s="29" t="s">
        <v>14</v>
      </c>
      <c r="B41" s="30"/>
      <c r="C41" s="26"/>
      <c r="D41" s="28" t="s">
        <v>20</v>
      </c>
      <c r="E41" s="26">
        <f>F41+I41</f>
        <v>0</v>
      </c>
      <c r="F41" s="26">
        <f>F42</f>
        <v>0</v>
      </c>
      <c r="G41" s="39">
        <f t="shared" ref="G41:I41" si="23">G42</f>
        <v>0</v>
      </c>
      <c r="H41" s="39">
        <f t="shared" si="23"/>
        <v>0</v>
      </c>
      <c r="I41" s="39">
        <f t="shared" si="23"/>
        <v>0</v>
      </c>
      <c r="J41" s="26">
        <f>L41+O41</f>
        <v>0</v>
      </c>
      <c r="K41" s="26">
        <f>K42</f>
        <v>0</v>
      </c>
      <c r="L41" s="26">
        <f t="shared" ref="L41:O41" si="24">L42</f>
        <v>0</v>
      </c>
      <c r="M41" s="26">
        <f t="shared" si="24"/>
        <v>0</v>
      </c>
      <c r="N41" s="26">
        <f t="shared" si="24"/>
        <v>0</v>
      </c>
      <c r="O41" s="26">
        <f t="shared" si="24"/>
        <v>0</v>
      </c>
      <c r="P41" s="26">
        <f>E41+J41</f>
        <v>0</v>
      </c>
    </row>
    <row r="42" spans="1:16" ht="44.25" hidden="1" customHeight="1" x14ac:dyDescent="0.2">
      <c r="A42" s="18" t="s">
        <v>15</v>
      </c>
      <c r="B42" s="12"/>
      <c r="C42" s="19"/>
      <c r="D42" s="24" t="s">
        <v>20</v>
      </c>
      <c r="E42" s="70">
        <f>F42+I42</f>
        <v>0</v>
      </c>
      <c r="F42" s="70">
        <f>F43+F45+F46+F47</f>
        <v>0</v>
      </c>
      <c r="G42" s="40">
        <f t="shared" ref="G42:I42" si="25">G43+G45+G46+G47</f>
        <v>0</v>
      </c>
      <c r="H42" s="40">
        <f t="shared" si="25"/>
        <v>0</v>
      </c>
      <c r="I42" s="40">
        <f t="shared" si="25"/>
        <v>0</v>
      </c>
      <c r="J42" s="70">
        <f t="shared" si="18"/>
        <v>0</v>
      </c>
      <c r="K42" s="70">
        <f>K43+K45+K46+K47+K44</f>
        <v>0</v>
      </c>
      <c r="L42" s="70">
        <f t="shared" ref="L42" si="26">L43+L45+L46+L47</f>
        <v>0</v>
      </c>
      <c r="M42" s="70">
        <f t="shared" ref="M42" si="27">M43+M45+M46+M47</f>
        <v>0</v>
      </c>
      <c r="N42" s="70">
        <f t="shared" ref="N42" si="28">N43+N45+N46+N47</f>
        <v>0</v>
      </c>
      <c r="O42" s="70">
        <f>O43+O45+O46+O47+O44</f>
        <v>0</v>
      </c>
      <c r="P42" s="70">
        <f t="shared" ref="P42:P47" si="29">E42+J42</f>
        <v>0</v>
      </c>
    </row>
    <row r="43" spans="1:16" s="1" customFormat="1" ht="109.5" hidden="1" customHeight="1" x14ac:dyDescent="0.2">
      <c r="A43" s="36">
        <v>3719730</v>
      </c>
      <c r="B43" s="36">
        <v>9730</v>
      </c>
      <c r="C43" s="37" t="s">
        <v>16</v>
      </c>
      <c r="D43" s="38" t="s">
        <v>52</v>
      </c>
      <c r="E43" s="70">
        <f t="shared" ref="E43:E47" si="30">F43+I43</f>
        <v>0</v>
      </c>
      <c r="F43" s="71"/>
      <c r="G43" s="40"/>
      <c r="H43" s="40"/>
      <c r="I43" s="40"/>
      <c r="J43" s="70">
        <f t="shared" si="18"/>
        <v>0</v>
      </c>
      <c r="K43" s="70"/>
      <c r="L43" s="70"/>
      <c r="M43" s="70"/>
      <c r="N43" s="70"/>
      <c r="O43" s="70"/>
      <c r="P43" s="70">
        <f t="shared" si="29"/>
        <v>0</v>
      </c>
    </row>
    <row r="44" spans="1:16" s="1" customFormat="1" ht="34.5" hidden="1" customHeight="1" x14ac:dyDescent="0.2">
      <c r="A44" s="36">
        <v>3719720</v>
      </c>
      <c r="B44" s="36">
        <v>9720</v>
      </c>
      <c r="C44" s="37" t="s">
        <v>16</v>
      </c>
      <c r="D44" s="38" t="s">
        <v>60</v>
      </c>
      <c r="E44" s="70">
        <f t="shared" si="30"/>
        <v>0</v>
      </c>
      <c r="F44" s="71"/>
      <c r="G44" s="40"/>
      <c r="H44" s="40"/>
      <c r="I44" s="40"/>
      <c r="J44" s="70">
        <f t="shared" si="18"/>
        <v>0</v>
      </c>
      <c r="K44" s="71"/>
      <c r="L44" s="70"/>
      <c r="M44" s="70"/>
      <c r="N44" s="70"/>
      <c r="O44" s="71"/>
      <c r="P44" s="70">
        <f t="shared" si="29"/>
        <v>0</v>
      </c>
    </row>
    <row r="45" spans="1:16" ht="34.5" hidden="1" customHeight="1" x14ac:dyDescent="0.2">
      <c r="A45" s="20" t="s">
        <v>27</v>
      </c>
      <c r="B45" s="20" t="s">
        <v>28</v>
      </c>
      <c r="C45" s="21" t="s">
        <v>16</v>
      </c>
      <c r="D45" s="23" t="s">
        <v>26</v>
      </c>
      <c r="E45" s="70">
        <f t="shared" si="30"/>
        <v>0</v>
      </c>
      <c r="F45" s="71"/>
      <c r="G45" s="41"/>
      <c r="H45" s="41"/>
      <c r="I45" s="41"/>
      <c r="J45" s="70">
        <f>K45+O45</f>
        <v>0</v>
      </c>
      <c r="K45" s="71"/>
      <c r="L45" s="71"/>
      <c r="M45" s="71"/>
      <c r="N45" s="71"/>
      <c r="O45" s="71"/>
      <c r="P45" s="70">
        <f t="shared" si="29"/>
        <v>0</v>
      </c>
    </row>
    <row r="46" spans="1:16" s="1" customFormat="1" ht="20.25" hidden="1" customHeight="1" x14ac:dyDescent="0.2">
      <c r="A46" s="20">
        <v>3719770</v>
      </c>
      <c r="B46" s="20">
        <v>9770</v>
      </c>
      <c r="C46" s="14" t="s">
        <v>16</v>
      </c>
      <c r="D46" s="23" t="s">
        <v>29</v>
      </c>
      <c r="E46" s="70">
        <f t="shared" si="30"/>
        <v>0</v>
      </c>
      <c r="F46" s="71"/>
      <c r="G46" s="41"/>
      <c r="H46" s="41"/>
      <c r="I46" s="41"/>
      <c r="J46" s="70">
        <f t="shared" si="18"/>
        <v>0</v>
      </c>
      <c r="K46" s="71"/>
      <c r="L46" s="71"/>
      <c r="M46" s="71"/>
      <c r="N46" s="71"/>
      <c r="O46" s="71">
        <f>K46</f>
        <v>0</v>
      </c>
      <c r="P46" s="70">
        <f t="shared" si="29"/>
        <v>0</v>
      </c>
    </row>
    <row r="47" spans="1:16" s="1" customFormat="1" ht="44.45" hidden="1" customHeight="1" x14ac:dyDescent="0.2">
      <c r="A47" s="20">
        <v>3719800</v>
      </c>
      <c r="B47" s="20">
        <v>9800</v>
      </c>
      <c r="C47" s="14" t="s">
        <v>16</v>
      </c>
      <c r="D47" s="23" t="s">
        <v>31</v>
      </c>
      <c r="E47" s="70">
        <f t="shared" si="30"/>
        <v>0</v>
      </c>
      <c r="F47" s="71"/>
      <c r="G47" s="41"/>
      <c r="H47" s="41"/>
      <c r="I47" s="41"/>
      <c r="J47" s="70">
        <f t="shared" si="18"/>
        <v>0</v>
      </c>
      <c r="K47" s="71"/>
      <c r="L47" s="71"/>
      <c r="M47" s="71"/>
      <c r="N47" s="71"/>
      <c r="O47" s="71"/>
      <c r="P47" s="70">
        <f t="shared" si="29"/>
        <v>0</v>
      </c>
    </row>
    <row r="48" spans="1:16" ht="25.5" customHeight="1" x14ac:dyDescent="0.2">
      <c r="A48" s="30" t="s">
        <v>17</v>
      </c>
      <c r="B48" s="30" t="s">
        <v>17</v>
      </c>
      <c r="C48" s="26" t="s">
        <v>17</v>
      </c>
      <c r="D48" s="28" t="s">
        <v>18</v>
      </c>
      <c r="E48" s="26">
        <f>F48+I48</f>
        <v>30360</v>
      </c>
      <c r="F48" s="26">
        <f>F41+F35+F24+F15</f>
        <v>30360</v>
      </c>
      <c r="G48" s="39">
        <f>G41+G35+G24+G15</f>
        <v>0</v>
      </c>
      <c r="H48" s="39">
        <f>H15+H41+H35+H24</f>
        <v>0</v>
      </c>
      <c r="I48" s="39">
        <f>I41+I35+I24</f>
        <v>0</v>
      </c>
      <c r="J48" s="26">
        <v>-30360</v>
      </c>
      <c r="K48" s="26">
        <f>K41+K35+K24+K15</f>
        <v>0</v>
      </c>
      <c r="L48" s="26">
        <f>L41+L35+L24+L15</f>
        <v>-30360</v>
      </c>
      <c r="M48" s="26">
        <f t="shared" ref="M48:O48" si="31">M41+M35+M24+M15</f>
        <v>0</v>
      </c>
      <c r="N48" s="26">
        <f t="shared" si="31"/>
        <v>0</v>
      </c>
      <c r="O48" s="26">
        <f t="shared" si="31"/>
        <v>0</v>
      </c>
      <c r="P48" s="26">
        <f>E48+J48</f>
        <v>0</v>
      </c>
    </row>
    <row r="49" spans="1:16" x14ac:dyDescent="0.2">
      <c r="A49" s="3"/>
      <c r="B49" s="3"/>
      <c r="C49" s="3"/>
      <c r="D49" s="3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x14ac:dyDescent="0.2">
      <c r="A50" s="3"/>
      <c r="B50" s="31"/>
      <c r="C50" s="31"/>
      <c r="D50" s="31"/>
      <c r="E50" s="32"/>
      <c r="F50" s="32"/>
      <c r="G50" s="32"/>
      <c r="H50" s="32" t="s">
        <v>114</v>
      </c>
      <c r="I50" s="32"/>
      <c r="J50" s="32"/>
      <c r="K50" s="8"/>
      <c r="L50" s="8"/>
      <c r="M50" s="8"/>
      <c r="N50" s="8"/>
      <c r="O50" s="8"/>
      <c r="P50" s="8"/>
    </row>
    <row r="51" spans="1:16" ht="19.5" x14ac:dyDescent="0.35">
      <c r="A51" s="3"/>
      <c r="B51" s="48"/>
      <c r="C51" s="31"/>
      <c r="D51" s="31"/>
      <c r="E51" s="32"/>
      <c r="F51" s="32"/>
      <c r="G51" s="32"/>
      <c r="H51" s="32"/>
      <c r="I51" s="33"/>
      <c r="J51" s="32"/>
      <c r="K51" s="8"/>
      <c r="L51" s="8"/>
      <c r="M51" s="8"/>
      <c r="N51" s="8"/>
      <c r="O51" s="8"/>
      <c r="P51" s="8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3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9" workbookViewId="0">
      <selection activeCell="E50" sqref="E50"/>
    </sheetView>
  </sheetViews>
  <sheetFormatPr defaultColWidth="9.140625" defaultRowHeight="15.75" x14ac:dyDescent="0.25"/>
  <cols>
    <col min="1" max="1" width="13.42578125" style="69" customWidth="1"/>
    <col min="2" max="2" width="11.42578125" style="69" customWidth="1"/>
    <col min="3" max="3" width="12.85546875" style="69" customWidth="1"/>
    <col min="4" max="4" width="39" style="69" customWidth="1"/>
    <col min="5" max="5" width="46.5703125" style="69" customWidth="1"/>
    <col min="6" max="6" width="17.42578125" style="69" customWidth="1"/>
    <col min="7" max="7" width="15.28515625" style="69" customWidth="1"/>
    <col min="8" max="8" width="15.140625" style="69" customWidth="1"/>
    <col min="9" max="10" width="14.140625" style="69" customWidth="1"/>
    <col min="11" max="16384" width="9.140625" style="69"/>
  </cols>
  <sheetData>
    <row r="1" spans="1:12" x14ac:dyDescent="0.25">
      <c r="E1" s="69" t="s">
        <v>120</v>
      </c>
      <c r="G1" s="2"/>
      <c r="H1" s="2" t="s">
        <v>112</v>
      </c>
      <c r="J1" s="2"/>
      <c r="K1" s="75"/>
      <c r="L1" s="75"/>
    </row>
    <row r="2" spans="1:12" x14ac:dyDescent="0.25">
      <c r="H2" s="2" t="s">
        <v>92</v>
      </c>
      <c r="J2" s="2"/>
      <c r="K2" s="75"/>
      <c r="L2" s="75"/>
    </row>
    <row r="3" spans="1:12" x14ac:dyDescent="0.25">
      <c r="H3" s="2" t="s">
        <v>115</v>
      </c>
      <c r="J3" s="2"/>
      <c r="K3" s="75"/>
      <c r="L3" s="75"/>
    </row>
    <row r="4" spans="1:12" x14ac:dyDescent="0.25">
      <c r="G4" s="2"/>
      <c r="H4" s="2" t="s">
        <v>93</v>
      </c>
      <c r="J4" s="2"/>
      <c r="K4" s="75"/>
      <c r="L4" s="75"/>
    </row>
    <row r="5" spans="1:12" x14ac:dyDescent="0.25">
      <c r="G5" s="2"/>
      <c r="H5" s="2" t="s">
        <v>116</v>
      </c>
      <c r="J5" s="2"/>
      <c r="K5" s="75"/>
      <c r="L5" s="75"/>
    </row>
    <row r="6" spans="1:12" ht="16.899999999999999" customHeight="1" x14ac:dyDescent="0.25">
      <c r="A6" s="76" t="s">
        <v>25</v>
      </c>
      <c r="F6" s="215"/>
      <c r="G6" s="215"/>
      <c r="H6" s="215"/>
      <c r="I6" s="215"/>
      <c r="J6" s="215"/>
      <c r="K6" s="77"/>
      <c r="L6" s="77"/>
    </row>
    <row r="7" spans="1:12" ht="16.899999999999999" customHeight="1" x14ac:dyDescent="0.25">
      <c r="A7" s="78" t="s">
        <v>19</v>
      </c>
      <c r="F7" s="79"/>
      <c r="G7" s="79"/>
      <c r="H7" s="79"/>
      <c r="I7" s="79"/>
      <c r="J7" s="79"/>
      <c r="K7" s="79"/>
    </row>
    <row r="8" spans="1:12" ht="18.75" x14ac:dyDescent="0.3">
      <c r="A8" s="216" t="s">
        <v>172</v>
      </c>
      <c r="B8" s="216"/>
      <c r="C8" s="216"/>
      <c r="D8" s="216"/>
      <c r="E8" s="216"/>
      <c r="F8" s="216"/>
      <c r="G8" s="216"/>
      <c r="H8" s="216"/>
      <c r="I8" s="216"/>
      <c r="J8" s="216"/>
    </row>
    <row r="9" spans="1:12" ht="16.5" thickBot="1" x14ac:dyDescent="0.3">
      <c r="A9" s="2"/>
      <c r="B9" s="2"/>
      <c r="C9" s="2"/>
      <c r="D9" s="2"/>
      <c r="E9" s="2"/>
      <c r="F9" s="2"/>
      <c r="G9" s="2"/>
      <c r="H9" s="2"/>
      <c r="I9" s="2"/>
      <c r="J9" s="2" t="s">
        <v>22</v>
      </c>
    </row>
    <row r="10" spans="1:12" ht="47.25" customHeight="1" x14ac:dyDescent="0.25">
      <c r="A10" s="217" t="s">
        <v>121</v>
      </c>
      <c r="B10" s="219" t="s">
        <v>122</v>
      </c>
      <c r="C10" s="219" t="s">
        <v>2</v>
      </c>
      <c r="D10" s="219" t="s">
        <v>123</v>
      </c>
      <c r="E10" s="219" t="s">
        <v>124</v>
      </c>
      <c r="F10" s="219" t="s">
        <v>125</v>
      </c>
      <c r="G10" s="221" t="s">
        <v>23</v>
      </c>
      <c r="H10" s="219" t="s">
        <v>4</v>
      </c>
      <c r="I10" s="203" t="s">
        <v>11</v>
      </c>
      <c r="J10" s="204"/>
    </row>
    <row r="11" spans="1:12" ht="63.6" customHeight="1" thickBot="1" x14ac:dyDescent="0.3">
      <c r="A11" s="218"/>
      <c r="B11" s="220"/>
      <c r="C11" s="220"/>
      <c r="D11" s="220"/>
      <c r="E11" s="220"/>
      <c r="F11" s="220"/>
      <c r="G11" s="222"/>
      <c r="H11" s="220"/>
      <c r="I11" s="80" t="s">
        <v>5</v>
      </c>
      <c r="J11" s="81" t="s">
        <v>12</v>
      </c>
    </row>
    <row r="12" spans="1:12" ht="16.5" thickBot="1" x14ac:dyDescent="0.3">
      <c r="A12" s="82">
        <v>1</v>
      </c>
      <c r="B12" s="83">
        <v>2</v>
      </c>
      <c r="C12" s="83">
        <v>3</v>
      </c>
      <c r="D12" s="83">
        <v>4</v>
      </c>
      <c r="E12" s="83">
        <v>5</v>
      </c>
      <c r="F12" s="83">
        <v>6</v>
      </c>
      <c r="G12" s="83">
        <v>7</v>
      </c>
      <c r="H12" s="83">
        <v>8</v>
      </c>
      <c r="I12" s="83">
        <v>9</v>
      </c>
      <c r="J12" s="84">
        <v>10</v>
      </c>
    </row>
    <row r="13" spans="1:12" ht="16.5" hidden="1" thickBot="1" x14ac:dyDescent="0.3">
      <c r="A13" s="85" t="s">
        <v>38</v>
      </c>
      <c r="B13" s="86"/>
      <c r="C13" s="86"/>
      <c r="D13" s="205" t="s">
        <v>36</v>
      </c>
      <c r="E13" s="206"/>
      <c r="F13" s="87"/>
      <c r="G13" s="88">
        <f>H13+I13</f>
        <v>0</v>
      </c>
      <c r="H13" s="88">
        <f>SUM(H14:H19)</f>
        <v>0</v>
      </c>
      <c r="I13" s="88">
        <f t="shared" ref="I13:J13" si="0">SUM(I14:I19)</f>
        <v>0</v>
      </c>
      <c r="J13" s="89">
        <f t="shared" si="0"/>
        <v>0</v>
      </c>
    </row>
    <row r="14" spans="1:12" s="96" customFormat="1" ht="32.25" hidden="1" thickBot="1" x14ac:dyDescent="0.3">
      <c r="A14" s="90" t="s">
        <v>56</v>
      </c>
      <c r="B14" s="91" t="s">
        <v>16</v>
      </c>
      <c r="C14" s="92" t="s">
        <v>74</v>
      </c>
      <c r="D14" s="51" t="s">
        <v>57</v>
      </c>
      <c r="E14" s="207" t="s">
        <v>126</v>
      </c>
      <c r="F14" s="210" t="s">
        <v>127</v>
      </c>
      <c r="G14" s="93">
        <f>H14+I14</f>
        <v>0</v>
      </c>
      <c r="H14" s="94"/>
      <c r="I14" s="94"/>
      <c r="J14" s="95"/>
    </row>
    <row r="15" spans="1:12" s="96" customFormat="1" ht="32.25" hidden="1" thickBot="1" x14ac:dyDescent="0.3">
      <c r="A15" s="90" t="s">
        <v>53</v>
      </c>
      <c r="B15" s="91" t="s">
        <v>54</v>
      </c>
      <c r="C15" s="92" t="s">
        <v>55</v>
      </c>
      <c r="D15" s="51" t="s">
        <v>76</v>
      </c>
      <c r="E15" s="208"/>
      <c r="F15" s="211"/>
      <c r="G15" s="97">
        <f>H15+I15</f>
        <v>0</v>
      </c>
      <c r="H15" s="52"/>
      <c r="I15" s="52"/>
      <c r="J15" s="98"/>
    </row>
    <row r="16" spans="1:12" s="96" customFormat="1" ht="48" hidden="1" thickBot="1" x14ac:dyDescent="0.3">
      <c r="A16" s="90" t="s">
        <v>78</v>
      </c>
      <c r="B16" s="91">
        <v>7370</v>
      </c>
      <c r="C16" s="92" t="s">
        <v>65</v>
      </c>
      <c r="D16" s="51" t="s">
        <v>77</v>
      </c>
      <c r="E16" s="208"/>
      <c r="F16" s="211"/>
      <c r="G16" s="93">
        <f t="shared" ref="G16:G18" si="1">H16+I16</f>
        <v>0</v>
      </c>
      <c r="H16" s="52"/>
      <c r="I16" s="52"/>
      <c r="J16" s="98"/>
    </row>
    <row r="17" spans="1:10" s="96" customFormat="1" ht="63.75" hidden="1" thickBot="1" x14ac:dyDescent="0.3">
      <c r="A17" s="90" t="s">
        <v>79</v>
      </c>
      <c r="B17" s="91" t="s">
        <v>80</v>
      </c>
      <c r="C17" s="92" t="s">
        <v>58</v>
      </c>
      <c r="D17" s="51" t="s">
        <v>81</v>
      </c>
      <c r="E17" s="209"/>
      <c r="F17" s="212"/>
      <c r="G17" s="97">
        <f t="shared" si="1"/>
        <v>0</v>
      </c>
      <c r="H17" s="52"/>
      <c r="I17" s="52"/>
      <c r="J17" s="98"/>
    </row>
    <row r="18" spans="1:10" s="96" customFormat="1" ht="48" hidden="1" thickBot="1" x14ac:dyDescent="0.3">
      <c r="A18" s="90" t="s">
        <v>75</v>
      </c>
      <c r="B18" s="91">
        <v>3242</v>
      </c>
      <c r="C18" s="99" t="s">
        <v>48</v>
      </c>
      <c r="D18" s="51" t="s">
        <v>32</v>
      </c>
      <c r="E18" s="100" t="s">
        <v>128</v>
      </c>
      <c r="F18" s="101" t="s">
        <v>127</v>
      </c>
      <c r="G18" s="93">
        <f t="shared" si="1"/>
        <v>0</v>
      </c>
      <c r="H18" s="52"/>
      <c r="I18" s="52"/>
      <c r="J18" s="98"/>
    </row>
    <row r="19" spans="1:10" ht="63.75" hidden="1" thickBot="1" x14ac:dyDescent="0.3">
      <c r="A19" s="102" t="s">
        <v>39</v>
      </c>
      <c r="B19" s="103">
        <v>8410</v>
      </c>
      <c r="C19" s="103" t="s">
        <v>40</v>
      </c>
      <c r="D19" s="104" t="s">
        <v>37</v>
      </c>
      <c r="E19" s="105" t="s">
        <v>129</v>
      </c>
      <c r="F19" s="106" t="s">
        <v>127</v>
      </c>
      <c r="G19" s="107">
        <f>H19+I19</f>
        <v>0</v>
      </c>
      <c r="H19" s="108"/>
      <c r="I19" s="109"/>
      <c r="J19" s="110"/>
    </row>
    <row r="20" spans="1:10" ht="16.5" thickBot="1" x14ac:dyDescent="0.3">
      <c r="A20" s="111" t="s">
        <v>41</v>
      </c>
      <c r="B20" s="112"/>
      <c r="C20" s="113"/>
      <c r="D20" s="205" t="s">
        <v>174</v>
      </c>
      <c r="E20" s="206"/>
      <c r="F20" s="213"/>
      <c r="G20" s="88">
        <f t="shared" ref="G20:G33" si="2">H20+I20</f>
        <v>250000</v>
      </c>
      <c r="H20" s="88">
        <f>SUM(H21:H33)</f>
        <v>30360</v>
      </c>
      <c r="I20" s="88">
        <f t="shared" ref="I20:J20" si="3">SUM(I21:I33)</f>
        <v>219640</v>
      </c>
      <c r="J20" s="89">
        <f t="shared" si="3"/>
        <v>219640</v>
      </c>
    </row>
    <row r="21" spans="1:10" ht="47.25" hidden="1" x14ac:dyDescent="0.25">
      <c r="A21" s="114" t="s">
        <v>43</v>
      </c>
      <c r="B21" s="115">
        <v>4082</v>
      </c>
      <c r="C21" s="115" t="s">
        <v>44</v>
      </c>
      <c r="D21" s="116" t="s">
        <v>35</v>
      </c>
      <c r="E21" s="116" t="s">
        <v>130</v>
      </c>
      <c r="F21" s="101" t="s">
        <v>127</v>
      </c>
      <c r="G21" s="117">
        <f t="shared" si="2"/>
        <v>0</v>
      </c>
      <c r="H21" s="118"/>
      <c r="I21" s="118"/>
      <c r="J21" s="119"/>
    </row>
    <row r="22" spans="1:10" ht="63" hidden="1" x14ac:dyDescent="0.25">
      <c r="A22" s="120" t="s">
        <v>67</v>
      </c>
      <c r="B22" s="121" t="s">
        <v>69</v>
      </c>
      <c r="C22" s="121" t="s">
        <v>68</v>
      </c>
      <c r="D22" s="122" t="s">
        <v>66</v>
      </c>
      <c r="E22" s="123" t="s">
        <v>131</v>
      </c>
      <c r="F22" s="101" t="s">
        <v>127</v>
      </c>
      <c r="G22" s="124">
        <f t="shared" si="2"/>
        <v>0</v>
      </c>
      <c r="H22" s="125"/>
      <c r="I22" s="125"/>
      <c r="J22" s="126"/>
    </row>
    <row r="23" spans="1:10" ht="126" hidden="1" x14ac:dyDescent="0.25">
      <c r="A23" s="127" t="s">
        <v>45</v>
      </c>
      <c r="B23" s="128">
        <v>6083</v>
      </c>
      <c r="C23" s="128" t="s">
        <v>46</v>
      </c>
      <c r="D23" s="122" t="s">
        <v>33</v>
      </c>
      <c r="E23" s="129" t="s">
        <v>132</v>
      </c>
      <c r="F23" s="74" t="s">
        <v>133</v>
      </c>
      <c r="G23" s="60">
        <f t="shared" si="2"/>
        <v>0</v>
      </c>
      <c r="H23" s="63"/>
      <c r="I23" s="63"/>
      <c r="J23" s="130"/>
    </row>
    <row r="24" spans="1:10" ht="110.25" hidden="1" x14ac:dyDescent="0.25">
      <c r="A24" s="131" t="s">
        <v>72</v>
      </c>
      <c r="B24" s="44" t="s">
        <v>70</v>
      </c>
      <c r="C24" s="121" t="s">
        <v>71</v>
      </c>
      <c r="D24" s="132" t="s">
        <v>73</v>
      </c>
      <c r="E24" s="129" t="s">
        <v>134</v>
      </c>
      <c r="F24" s="101" t="s">
        <v>135</v>
      </c>
      <c r="G24" s="60">
        <f t="shared" si="2"/>
        <v>0</v>
      </c>
      <c r="H24" s="63"/>
      <c r="I24" s="63"/>
      <c r="J24" s="130"/>
    </row>
    <row r="25" spans="1:10" ht="63.75" thickBot="1" x14ac:dyDescent="0.3">
      <c r="A25" s="131" t="s">
        <v>72</v>
      </c>
      <c r="B25" s="44" t="s">
        <v>70</v>
      </c>
      <c r="C25" s="121" t="s">
        <v>71</v>
      </c>
      <c r="D25" s="132" t="s">
        <v>73</v>
      </c>
      <c r="E25" s="129" t="s">
        <v>173</v>
      </c>
      <c r="F25" s="101"/>
      <c r="G25" s="60">
        <f t="shared" si="2"/>
        <v>250000</v>
      </c>
      <c r="H25" s="63">
        <v>30360</v>
      </c>
      <c r="I25" s="63">
        <v>219640</v>
      </c>
      <c r="J25" s="130">
        <v>219640</v>
      </c>
    </row>
    <row r="26" spans="1:10" ht="63.75" hidden="1" thickBot="1" x14ac:dyDescent="0.3">
      <c r="A26" s="14" t="s">
        <v>89</v>
      </c>
      <c r="B26" s="14" t="s">
        <v>90</v>
      </c>
      <c r="C26" s="47" t="s">
        <v>85</v>
      </c>
      <c r="D26" s="15" t="s">
        <v>91</v>
      </c>
      <c r="E26" s="129" t="s">
        <v>136</v>
      </c>
      <c r="F26" s="101" t="s">
        <v>137</v>
      </c>
      <c r="G26" s="60">
        <f t="shared" si="2"/>
        <v>0</v>
      </c>
      <c r="H26" s="63"/>
      <c r="I26" s="63"/>
      <c r="J26" s="130"/>
    </row>
    <row r="27" spans="1:10" ht="63.75" hidden="1" thickBot="1" x14ac:dyDescent="0.3">
      <c r="A27" s="133" t="s">
        <v>82</v>
      </c>
      <c r="B27" s="14" t="s">
        <v>83</v>
      </c>
      <c r="C27" s="47" t="s">
        <v>85</v>
      </c>
      <c r="D27" s="15" t="s">
        <v>84</v>
      </c>
      <c r="E27" s="129" t="s">
        <v>138</v>
      </c>
      <c r="F27" s="101" t="s">
        <v>139</v>
      </c>
      <c r="G27" s="60">
        <f t="shared" si="2"/>
        <v>0</v>
      </c>
      <c r="H27" s="63"/>
      <c r="I27" s="63"/>
      <c r="J27" s="130"/>
    </row>
    <row r="28" spans="1:10" ht="79.5" hidden="1" thickBot="1" x14ac:dyDescent="0.3">
      <c r="A28" s="133" t="s">
        <v>87</v>
      </c>
      <c r="B28" s="14" t="s">
        <v>88</v>
      </c>
      <c r="C28" s="47" t="s">
        <v>85</v>
      </c>
      <c r="D28" s="15" t="s">
        <v>86</v>
      </c>
      <c r="E28" s="129" t="s">
        <v>140</v>
      </c>
      <c r="F28" s="101" t="s">
        <v>141</v>
      </c>
      <c r="G28" s="60">
        <f t="shared" si="2"/>
        <v>0</v>
      </c>
      <c r="H28" s="63"/>
      <c r="I28" s="63"/>
      <c r="J28" s="130"/>
    </row>
    <row r="29" spans="1:10" ht="79.5" hidden="1" thickBot="1" x14ac:dyDescent="0.3">
      <c r="A29" s="14" t="s">
        <v>96</v>
      </c>
      <c r="B29" s="14" t="s">
        <v>94</v>
      </c>
      <c r="C29" s="14" t="s">
        <v>40</v>
      </c>
      <c r="D29" s="15" t="s">
        <v>95</v>
      </c>
      <c r="E29" s="123" t="s">
        <v>142</v>
      </c>
      <c r="F29" s="134" t="s">
        <v>143</v>
      </c>
      <c r="G29" s="135">
        <f t="shared" si="2"/>
        <v>0</v>
      </c>
      <c r="H29" s="125"/>
      <c r="I29" s="125"/>
      <c r="J29" s="126"/>
    </row>
    <row r="30" spans="1:10" ht="63.75" hidden="1" thickBot="1" x14ac:dyDescent="0.3">
      <c r="A30" s="127" t="s">
        <v>42</v>
      </c>
      <c r="B30" s="128">
        <v>9800</v>
      </c>
      <c r="C30" s="128" t="s">
        <v>16</v>
      </c>
      <c r="D30" s="136" t="s">
        <v>31</v>
      </c>
      <c r="E30" s="122" t="s">
        <v>144</v>
      </c>
      <c r="F30" s="137" t="s">
        <v>127</v>
      </c>
      <c r="G30" s="135">
        <f t="shared" si="2"/>
        <v>0</v>
      </c>
      <c r="H30" s="138"/>
      <c r="I30" s="138"/>
      <c r="J30" s="139"/>
    </row>
    <row r="31" spans="1:10" ht="63.75" hidden="1" thickBot="1" x14ac:dyDescent="0.3">
      <c r="A31" s="120" t="s">
        <v>42</v>
      </c>
      <c r="B31" s="121">
        <v>9800</v>
      </c>
      <c r="C31" s="121" t="s">
        <v>16</v>
      </c>
      <c r="D31" s="140" t="s">
        <v>31</v>
      </c>
      <c r="E31" s="141" t="s">
        <v>145</v>
      </c>
      <c r="F31" s="101" t="s">
        <v>146</v>
      </c>
      <c r="G31" s="124">
        <f t="shared" si="2"/>
        <v>0</v>
      </c>
      <c r="H31" s="142"/>
      <c r="I31" s="142"/>
      <c r="J31" s="143"/>
    </row>
    <row r="32" spans="1:10" ht="95.25" hidden="1" thickBot="1" x14ac:dyDescent="0.3">
      <c r="A32" s="120" t="s">
        <v>42</v>
      </c>
      <c r="B32" s="121" t="s">
        <v>147</v>
      </c>
      <c r="C32" s="121" t="s">
        <v>16</v>
      </c>
      <c r="D32" s="140" t="s">
        <v>31</v>
      </c>
      <c r="E32" s="141" t="s">
        <v>148</v>
      </c>
      <c r="F32" s="144" t="s">
        <v>127</v>
      </c>
      <c r="G32" s="124">
        <f t="shared" si="2"/>
        <v>0</v>
      </c>
      <c r="H32" s="142"/>
      <c r="I32" s="142"/>
      <c r="J32" s="143"/>
    </row>
    <row r="33" spans="1:10" ht="95.25" hidden="1" thickBot="1" x14ac:dyDescent="0.3">
      <c r="A33" s="127" t="s">
        <v>42</v>
      </c>
      <c r="B33" s="128">
        <v>9800</v>
      </c>
      <c r="C33" s="128" t="s">
        <v>16</v>
      </c>
      <c r="D33" s="136" t="s">
        <v>31</v>
      </c>
      <c r="E33" s="122" t="s">
        <v>149</v>
      </c>
      <c r="F33" s="134" t="s">
        <v>150</v>
      </c>
      <c r="G33" s="135">
        <f t="shared" si="2"/>
        <v>0</v>
      </c>
      <c r="H33" s="138"/>
      <c r="I33" s="63"/>
      <c r="J33" s="130"/>
    </row>
    <row r="34" spans="1:10" ht="16.5" hidden="1" thickBot="1" x14ac:dyDescent="0.3">
      <c r="A34" s="111" t="s">
        <v>151</v>
      </c>
      <c r="B34" s="145"/>
      <c r="C34" s="146"/>
      <c r="D34" s="147" t="s">
        <v>152</v>
      </c>
      <c r="E34" s="148"/>
      <c r="F34" s="149"/>
      <c r="G34" s="150">
        <f>H34+I34</f>
        <v>0</v>
      </c>
      <c r="H34" s="150">
        <f>H35+H36</f>
        <v>0</v>
      </c>
      <c r="I34" s="150">
        <f t="shared" ref="I34:J34" si="4">I35+I36</f>
        <v>0</v>
      </c>
      <c r="J34" s="151">
        <f t="shared" si="4"/>
        <v>0</v>
      </c>
    </row>
    <row r="35" spans="1:10" ht="63.75" hidden="1" thickBot="1" x14ac:dyDescent="0.3">
      <c r="A35" s="152" t="s">
        <v>47</v>
      </c>
      <c r="B35" s="153">
        <v>3242</v>
      </c>
      <c r="C35" s="153" t="s">
        <v>48</v>
      </c>
      <c r="D35" s="154" t="s">
        <v>32</v>
      </c>
      <c r="E35" s="123" t="s">
        <v>153</v>
      </c>
      <c r="F35" s="155" t="s">
        <v>154</v>
      </c>
      <c r="G35" s="156">
        <f>H35+I35</f>
        <v>0</v>
      </c>
      <c r="H35" s="125"/>
      <c r="I35" s="125"/>
      <c r="J35" s="126"/>
    </row>
    <row r="36" spans="1:10" ht="95.25" hidden="1" thickBot="1" x14ac:dyDescent="0.3">
      <c r="A36" s="157" t="s">
        <v>155</v>
      </c>
      <c r="B36" s="158" t="s">
        <v>156</v>
      </c>
      <c r="C36" s="158" t="s">
        <v>65</v>
      </c>
      <c r="D36" s="159" t="s">
        <v>157</v>
      </c>
      <c r="E36" s="160" t="s">
        <v>158</v>
      </c>
      <c r="F36" s="161" t="s">
        <v>159</v>
      </c>
      <c r="G36" s="162">
        <f>H36+I36</f>
        <v>0</v>
      </c>
      <c r="H36" s="163"/>
      <c r="I36" s="162"/>
      <c r="J36" s="164"/>
    </row>
    <row r="37" spans="1:10" ht="16.5" hidden="1" thickBot="1" x14ac:dyDescent="0.3">
      <c r="A37" s="165">
        <v>3700000</v>
      </c>
      <c r="B37" s="166"/>
      <c r="C37" s="166"/>
      <c r="D37" s="167" t="s">
        <v>160</v>
      </c>
      <c r="E37" s="167"/>
      <c r="F37" s="167"/>
      <c r="G37" s="150">
        <f>H37+I37</f>
        <v>0</v>
      </c>
      <c r="H37" s="150">
        <f>SUM(H40:H45)</f>
        <v>0</v>
      </c>
      <c r="I37" s="150">
        <f t="shared" ref="I37:J37" si="5">SUM(I40:I45)</f>
        <v>0</v>
      </c>
      <c r="J37" s="151">
        <f t="shared" si="5"/>
        <v>0</v>
      </c>
    </row>
    <row r="38" spans="1:10" ht="111" hidden="1" thickBot="1" x14ac:dyDescent="0.3">
      <c r="A38" s="168">
        <v>3719730</v>
      </c>
      <c r="B38" s="169">
        <v>9730</v>
      </c>
      <c r="C38" s="121" t="s">
        <v>16</v>
      </c>
      <c r="D38" s="140" t="s">
        <v>52</v>
      </c>
      <c r="E38" s="141" t="s">
        <v>161</v>
      </c>
      <c r="F38" s="155" t="s">
        <v>162</v>
      </c>
      <c r="G38" s="124">
        <f>H38+I38</f>
        <v>0</v>
      </c>
      <c r="H38" s="142"/>
      <c r="I38" s="142"/>
      <c r="J38" s="119"/>
    </row>
    <row r="39" spans="1:10" ht="48" hidden="1" thickBot="1" x14ac:dyDescent="0.3">
      <c r="A39" s="170">
        <v>3719750</v>
      </c>
      <c r="B39" s="137">
        <v>9750</v>
      </c>
      <c r="C39" s="128" t="s">
        <v>16</v>
      </c>
      <c r="D39" s="122" t="s">
        <v>26</v>
      </c>
      <c r="E39" s="171" t="s">
        <v>163</v>
      </c>
      <c r="F39" s="155" t="s">
        <v>164</v>
      </c>
      <c r="G39" s="124">
        <f t="shared" ref="G39" si="6">H39+I39</f>
        <v>0</v>
      </c>
      <c r="H39" s="142"/>
      <c r="I39" s="142"/>
      <c r="J39" s="139"/>
    </row>
    <row r="40" spans="1:10" ht="30.75" hidden="1" thickBot="1" x14ac:dyDescent="0.3">
      <c r="A40" s="172">
        <v>3719720</v>
      </c>
      <c r="B40" s="36">
        <v>9720</v>
      </c>
      <c r="C40" s="37" t="s">
        <v>16</v>
      </c>
      <c r="D40" s="38" t="s">
        <v>60</v>
      </c>
      <c r="E40" s="214" t="s">
        <v>165</v>
      </c>
      <c r="F40" s="214" t="s">
        <v>166</v>
      </c>
      <c r="G40" s="60">
        <f>H40+I40</f>
        <v>0</v>
      </c>
      <c r="H40" s="173"/>
      <c r="I40" s="173"/>
      <c r="J40" s="130"/>
    </row>
    <row r="41" spans="1:10" ht="48" hidden="1" thickBot="1" x14ac:dyDescent="0.3">
      <c r="A41" s="170">
        <v>3719750</v>
      </c>
      <c r="B41" s="137">
        <v>9750</v>
      </c>
      <c r="C41" s="128" t="s">
        <v>16</v>
      </c>
      <c r="D41" s="122" t="s">
        <v>26</v>
      </c>
      <c r="E41" s="208"/>
      <c r="F41" s="208"/>
      <c r="G41" s="60">
        <f>H41+I41</f>
        <v>0</v>
      </c>
      <c r="H41" s="63"/>
      <c r="I41" s="63"/>
      <c r="J41" s="130"/>
    </row>
    <row r="42" spans="1:10" ht="16.5" hidden="1" thickBot="1" x14ac:dyDescent="0.3">
      <c r="A42" s="174">
        <v>3719770</v>
      </c>
      <c r="B42" s="137">
        <v>9770</v>
      </c>
      <c r="C42" s="128" t="s">
        <v>16</v>
      </c>
      <c r="D42" s="122" t="s">
        <v>167</v>
      </c>
      <c r="E42" s="209"/>
      <c r="F42" s="209"/>
      <c r="G42" s="60">
        <f>H42+I42</f>
        <v>0</v>
      </c>
      <c r="H42" s="63"/>
      <c r="I42" s="63"/>
      <c r="J42" s="130"/>
    </row>
    <row r="43" spans="1:10" ht="63.75" hidden="1" thickBot="1" x14ac:dyDescent="0.3">
      <c r="A43" s="170">
        <v>3719770</v>
      </c>
      <c r="B43" s="137">
        <v>9770</v>
      </c>
      <c r="C43" s="128" t="s">
        <v>16</v>
      </c>
      <c r="D43" s="122" t="s">
        <v>167</v>
      </c>
      <c r="E43" s="129" t="s">
        <v>132</v>
      </c>
      <c r="F43" s="74" t="s">
        <v>133</v>
      </c>
      <c r="G43" s="60">
        <f>H43+I43</f>
        <v>0</v>
      </c>
      <c r="H43" s="63"/>
      <c r="I43" s="63"/>
      <c r="J43" s="130"/>
    </row>
    <row r="44" spans="1:10" ht="48" hidden="1" thickBot="1" x14ac:dyDescent="0.3">
      <c r="A44" s="170">
        <v>3719770</v>
      </c>
      <c r="B44" s="137">
        <v>9770</v>
      </c>
      <c r="C44" s="128" t="s">
        <v>16</v>
      </c>
      <c r="D44" s="136" t="s">
        <v>167</v>
      </c>
      <c r="E44" s="129" t="s">
        <v>168</v>
      </c>
      <c r="F44" s="175" t="s">
        <v>127</v>
      </c>
      <c r="G44" s="60">
        <f t="shared" ref="G44:G45" si="7">H44+I44</f>
        <v>0</v>
      </c>
      <c r="H44" s="63"/>
      <c r="I44" s="63"/>
      <c r="J44" s="130"/>
    </row>
    <row r="45" spans="1:10" ht="63.75" hidden="1" thickBot="1" x14ac:dyDescent="0.3">
      <c r="A45" s="168">
        <v>3719800</v>
      </c>
      <c r="B45" s="137">
        <v>9800</v>
      </c>
      <c r="C45" s="128" t="s">
        <v>16</v>
      </c>
      <c r="D45" s="176" t="s">
        <v>31</v>
      </c>
      <c r="E45" s="129" t="s">
        <v>169</v>
      </c>
      <c r="F45" s="101" t="s">
        <v>127</v>
      </c>
      <c r="G45" s="60">
        <f t="shared" si="7"/>
        <v>0</v>
      </c>
      <c r="H45" s="63"/>
      <c r="I45" s="63"/>
      <c r="J45" s="177"/>
    </row>
    <row r="46" spans="1:10" ht="16.5" thickBot="1" x14ac:dyDescent="0.3">
      <c r="A46" s="178"/>
      <c r="B46" s="179"/>
      <c r="C46" s="179"/>
      <c r="D46" s="200" t="s">
        <v>170</v>
      </c>
      <c r="E46" s="201"/>
      <c r="F46" s="202"/>
      <c r="G46" s="150">
        <f>H46+I46</f>
        <v>250000</v>
      </c>
      <c r="H46" s="150">
        <f>H20+H34+H37</f>
        <v>30360</v>
      </c>
      <c r="I46" s="150">
        <f t="shared" ref="I46:J46" si="8">I20+I34+I37</f>
        <v>219640</v>
      </c>
      <c r="J46" s="151">
        <f t="shared" si="8"/>
        <v>219640</v>
      </c>
    </row>
    <row r="47" spans="1:10" x14ac:dyDescent="0.25">
      <c r="A47" s="180"/>
      <c r="B47" s="180"/>
      <c r="C47" s="180"/>
      <c r="D47" s="181"/>
      <c r="E47" s="181" t="s">
        <v>113</v>
      </c>
      <c r="F47" s="181"/>
      <c r="G47" s="182"/>
      <c r="H47" s="182"/>
      <c r="I47" s="182"/>
      <c r="J47" s="182"/>
    </row>
    <row r="48" spans="1:10" x14ac:dyDescent="0.25">
      <c r="A48" s="180"/>
      <c r="B48" s="180"/>
      <c r="C48" s="180"/>
      <c r="D48" s="181"/>
      <c r="E48" s="181"/>
      <c r="F48" s="181"/>
      <c r="G48" s="182"/>
      <c r="H48" s="182"/>
      <c r="I48" s="182"/>
      <c r="J48" s="182"/>
    </row>
    <row r="49" spans="1:10" ht="19.5" x14ac:dyDescent="0.35">
      <c r="A49" s="48"/>
      <c r="B49" s="48"/>
      <c r="C49" s="48"/>
      <c r="D49" s="48"/>
      <c r="E49" s="48"/>
      <c r="F49" s="48"/>
      <c r="G49" s="48"/>
      <c r="H49" s="48"/>
      <c r="I49" s="48"/>
      <c r="J49" s="48"/>
    </row>
    <row r="50" spans="1:1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 t="s">
        <v>171</v>
      </c>
      <c r="F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</row>
  </sheetData>
  <mergeCells count="18"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  <mergeCell ref="D46:F46"/>
    <mergeCell ref="I10:J10"/>
    <mergeCell ref="D13:E13"/>
    <mergeCell ref="E14:E17"/>
    <mergeCell ref="F14:F17"/>
    <mergeCell ref="D20:F20"/>
    <mergeCell ref="E40:E42"/>
    <mergeCell ref="F40:F42"/>
  </mergeCells>
  <pageMargins left="0.70866141732283472" right="0.70866141732283472" top="1.1417322834645669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2025-08-26T07:54:08Z</cp:lastPrinted>
  <dcterms:created xsi:type="dcterms:W3CDTF">2021-06-01T09:37:42Z</dcterms:created>
  <dcterms:modified xsi:type="dcterms:W3CDTF">2025-08-26T07:55:05Z</dcterms:modified>
</cp:coreProperties>
</file>